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376"/>
  </bookViews>
  <sheets>
    <sheet name="國小各校補助金額" sheetId="3" r:id="rId1"/>
    <sheet name="國中各校補助金額" sheetId="4" r:id="rId2"/>
  </sheets>
  <definedNames>
    <definedName name="_xlnm._FilterDatabase" localSheetId="0" hidden="1">國小各校補助金額!$A$2:$H$194</definedName>
    <definedName name="_xlnm._FilterDatabase" localSheetId="1" hidden="1">國中各校補助金額!$A$2:$H$64</definedName>
    <definedName name="_xlnm.Print_Titles" localSheetId="0">國小各校補助金額!$2:$2</definedName>
    <definedName name="_xlnm.Print_Titles" localSheetId="1">國中各校補助金額!$2:$2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4" l="1"/>
  <c r="I63" i="4"/>
  <c r="I190" i="3"/>
  <c r="I191" i="3"/>
  <c r="H3" i="3" l="1"/>
  <c r="I3" i="3" s="1"/>
  <c r="E192" i="3" l="1"/>
  <c r="F192" i="3"/>
  <c r="H189" i="3" l="1"/>
  <c r="I189" i="3" s="1"/>
  <c r="H187" i="3"/>
  <c r="I187" i="3" s="1"/>
  <c r="H186" i="3"/>
  <c r="I186" i="3" s="1"/>
  <c r="H185" i="3"/>
  <c r="I185" i="3" s="1"/>
  <c r="H184" i="3"/>
  <c r="I184" i="3" s="1"/>
  <c r="H183" i="3"/>
  <c r="I183" i="3" s="1"/>
  <c r="H182" i="3"/>
  <c r="I182" i="3" s="1"/>
  <c r="H181" i="3"/>
  <c r="I181" i="3" s="1"/>
  <c r="H62" i="4"/>
  <c r="I62" i="4" s="1"/>
  <c r="H61" i="4"/>
  <c r="I61" i="4" s="1"/>
  <c r="H60" i="4"/>
  <c r="I60" i="4" s="1"/>
  <c r="H32" i="4"/>
  <c r="I32" i="4" s="1"/>
  <c r="H31" i="4"/>
  <c r="I31" i="4" s="1"/>
  <c r="H188" i="3"/>
  <c r="I188" i="3" s="1"/>
  <c r="H180" i="3"/>
  <c r="I180" i="3" s="1"/>
  <c r="H179" i="3"/>
  <c r="I179" i="3" s="1"/>
  <c r="H177" i="3"/>
  <c r="I177" i="3" s="1"/>
  <c r="H176" i="3"/>
  <c r="I176" i="3" s="1"/>
  <c r="H174" i="3"/>
  <c r="I174" i="3" s="1"/>
  <c r="H173" i="3"/>
  <c r="I173" i="3" s="1"/>
  <c r="H169" i="3"/>
  <c r="I169" i="3" s="1"/>
  <c r="H167" i="3"/>
  <c r="I167" i="3" s="1"/>
  <c r="H164" i="3"/>
  <c r="I164" i="3" s="1"/>
  <c r="H160" i="3"/>
  <c r="I160" i="3" s="1"/>
  <c r="H159" i="3"/>
  <c r="I159" i="3" s="1"/>
  <c r="H154" i="3"/>
  <c r="I154" i="3" s="1"/>
  <c r="H120" i="3"/>
  <c r="I120" i="3" s="1"/>
  <c r="H94" i="3"/>
  <c r="I94" i="3" s="1"/>
  <c r="H85" i="3"/>
  <c r="I85" i="3" s="1"/>
  <c r="H4" i="3"/>
  <c r="I4" i="3" s="1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3" i="3"/>
  <c r="I93" i="3" s="1"/>
  <c r="H95" i="3"/>
  <c r="I95" i="3" s="1"/>
  <c r="H96" i="3"/>
  <c r="I96" i="3" s="1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I103" i="3" s="1"/>
  <c r="H104" i="3"/>
  <c r="I104" i="3" s="1"/>
  <c r="H105" i="3"/>
  <c r="I105" i="3" s="1"/>
  <c r="H106" i="3"/>
  <c r="I106" i="3" s="1"/>
  <c r="H107" i="3"/>
  <c r="I107" i="3" s="1"/>
  <c r="H108" i="3"/>
  <c r="I108" i="3" s="1"/>
  <c r="H109" i="3"/>
  <c r="I109" i="3" s="1"/>
  <c r="H110" i="3"/>
  <c r="I110" i="3" s="1"/>
  <c r="H111" i="3"/>
  <c r="I111" i="3" s="1"/>
  <c r="H112" i="3"/>
  <c r="I112" i="3" s="1"/>
  <c r="H113" i="3"/>
  <c r="I113" i="3" s="1"/>
  <c r="H114" i="3"/>
  <c r="I114" i="3" s="1"/>
  <c r="H115" i="3"/>
  <c r="I115" i="3" s="1"/>
  <c r="H116" i="3"/>
  <c r="I116" i="3" s="1"/>
  <c r="H117" i="3"/>
  <c r="I117" i="3" s="1"/>
  <c r="H118" i="3"/>
  <c r="I118" i="3" s="1"/>
  <c r="H119" i="3"/>
  <c r="I119" i="3" s="1"/>
  <c r="H121" i="3"/>
  <c r="I121" i="3" s="1"/>
  <c r="H122" i="3"/>
  <c r="I122" i="3" s="1"/>
  <c r="H123" i="3"/>
  <c r="I123" i="3" s="1"/>
  <c r="H124" i="3"/>
  <c r="I124" i="3" s="1"/>
  <c r="H125" i="3"/>
  <c r="I125" i="3" s="1"/>
  <c r="H126" i="3"/>
  <c r="I126" i="3" s="1"/>
  <c r="H127" i="3"/>
  <c r="I127" i="3" s="1"/>
  <c r="H128" i="3"/>
  <c r="I128" i="3" s="1"/>
  <c r="H129" i="3"/>
  <c r="I129" i="3" s="1"/>
  <c r="H130" i="3"/>
  <c r="I130" i="3" s="1"/>
  <c r="H131" i="3"/>
  <c r="I131" i="3" s="1"/>
  <c r="H132" i="3"/>
  <c r="I132" i="3" s="1"/>
  <c r="H133" i="3"/>
  <c r="I133" i="3" s="1"/>
  <c r="H134" i="3"/>
  <c r="I134" i="3" s="1"/>
  <c r="H135" i="3"/>
  <c r="I135" i="3" s="1"/>
  <c r="H136" i="3"/>
  <c r="I136" i="3" s="1"/>
  <c r="H137" i="3"/>
  <c r="I137" i="3" s="1"/>
  <c r="H138" i="3"/>
  <c r="I138" i="3" s="1"/>
  <c r="H139" i="3"/>
  <c r="I139" i="3" s="1"/>
  <c r="H140" i="3"/>
  <c r="I140" i="3" s="1"/>
  <c r="H141" i="3"/>
  <c r="I141" i="3" s="1"/>
  <c r="H142" i="3"/>
  <c r="I142" i="3" s="1"/>
  <c r="H143" i="3"/>
  <c r="I143" i="3" s="1"/>
  <c r="H144" i="3"/>
  <c r="I144" i="3" s="1"/>
  <c r="H145" i="3"/>
  <c r="I145" i="3" s="1"/>
  <c r="H146" i="3"/>
  <c r="I146" i="3" s="1"/>
  <c r="H147" i="3"/>
  <c r="I147" i="3" s="1"/>
  <c r="H148" i="3"/>
  <c r="I148" i="3" s="1"/>
  <c r="H149" i="3"/>
  <c r="I149" i="3" s="1"/>
  <c r="H150" i="3"/>
  <c r="I150" i="3" s="1"/>
  <c r="H151" i="3"/>
  <c r="I151" i="3" s="1"/>
  <c r="H152" i="3"/>
  <c r="I152" i="3" s="1"/>
  <c r="H153" i="3"/>
  <c r="I153" i="3" s="1"/>
  <c r="H155" i="3"/>
  <c r="I155" i="3" s="1"/>
  <c r="H156" i="3"/>
  <c r="I156" i="3" s="1"/>
  <c r="H157" i="3"/>
  <c r="I157" i="3" s="1"/>
  <c r="H158" i="3"/>
  <c r="I158" i="3" s="1"/>
  <c r="H161" i="3"/>
  <c r="I161" i="3" s="1"/>
  <c r="H162" i="3"/>
  <c r="I162" i="3" s="1"/>
  <c r="H163" i="3"/>
  <c r="I163" i="3" s="1"/>
  <c r="H165" i="3"/>
  <c r="I165" i="3" s="1"/>
  <c r="H166" i="3"/>
  <c r="I166" i="3" s="1"/>
  <c r="H168" i="3"/>
  <c r="I168" i="3" s="1"/>
  <c r="H170" i="3"/>
  <c r="I170" i="3" s="1"/>
  <c r="H171" i="3"/>
  <c r="I171" i="3" s="1"/>
  <c r="H172" i="3"/>
  <c r="I172" i="3" s="1"/>
  <c r="H175" i="3"/>
  <c r="I175" i="3" s="1"/>
  <c r="H178" i="3"/>
  <c r="I178" i="3" s="1"/>
  <c r="H192" i="3" l="1"/>
  <c r="F64" i="4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H3" i="4"/>
  <c r="I3" i="4" l="1"/>
  <c r="H64" i="4"/>
  <c r="E64" i="4"/>
</calcChain>
</file>

<file path=xl/sharedStrings.xml><?xml version="1.0" encoding="utf-8"?>
<sst xmlns="http://schemas.openxmlformats.org/spreadsheetml/2006/main" count="777" uniqueCount="316">
  <si>
    <r>
      <rPr>
        <sz val="12"/>
        <rFont val="標楷體"/>
        <family val="4"/>
        <charset val="136"/>
      </rPr>
      <t>序號</t>
    </r>
    <phoneticPr fontId="1" type="noConversion"/>
  </si>
  <si>
    <r>
      <rPr>
        <sz val="12"/>
        <rFont val="標楷體"/>
        <family val="4"/>
        <charset val="136"/>
      </rPr>
      <t>區域</t>
    </r>
    <phoneticPr fontId="1" type="noConversion"/>
  </si>
  <si>
    <r>
      <rPr>
        <sz val="12"/>
        <rFont val="標楷體"/>
        <family val="4"/>
        <charset val="136"/>
      </rPr>
      <t>類型</t>
    </r>
    <phoneticPr fontId="1" type="noConversion"/>
  </si>
  <si>
    <r>
      <rPr>
        <sz val="12"/>
        <rFont val="標楷體"/>
        <family val="4"/>
        <charset val="136"/>
      </rPr>
      <t>學校名稱</t>
    </r>
    <phoneticPr fontId="1" type="noConversion"/>
  </si>
  <si>
    <r>
      <rPr>
        <sz val="12"/>
        <color theme="1"/>
        <rFont val="標楷體"/>
        <family val="4"/>
        <charset val="136"/>
      </rPr>
      <t>桃園區</t>
    </r>
    <phoneticPr fontId="2" type="noConversion"/>
  </si>
  <si>
    <r>
      <rPr>
        <sz val="12"/>
        <color theme="1"/>
        <rFont val="標楷體"/>
        <family val="4"/>
        <charset val="136"/>
      </rPr>
      <t>一般</t>
    </r>
  </si>
  <si>
    <r>
      <rPr>
        <sz val="12"/>
        <color theme="1"/>
        <rFont val="標楷體"/>
        <family val="4"/>
        <charset val="136"/>
      </rPr>
      <t>桃園國小</t>
    </r>
  </si>
  <si>
    <r>
      <rPr>
        <sz val="12"/>
        <color theme="1"/>
        <rFont val="標楷體"/>
        <family val="4"/>
        <charset val="136"/>
      </rPr>
      <t>桃園區</t>
    </r>
  </si>
  <si>
    <r>
      <rPr>
        <sz val="12"/>
        <color theme="1"/>
        <rFont val="標楷體"/>
        <family val="4"/>
        <charset val="136"/>
      </rPr>
      <t>中埔國小</t>
    </r>
  </si>
  <si>
    <r>
      <rPr>
        <sz val="12"/>
        <color theme="1"/>
        <rFont val="標楷體"/>
        <family val="4"/>
        <charset val="136"/>
      </rPr>
      <t>成功國小</t>
    </r>
    <phoneticPr fontId="2" type="noConversion"/>
  </si>
  <si>
    <r>
      <rPr>
        <sz val="12"/>
        <color theme="1"/>
        <rFont val="標楷體"/>
        <family val="4"/>
        <charset val="136"/>
      </rPr>
      <t>建國國小</t>
    </r>
  </si>
  <si>
    <r>
      <rPr>
        <sz val="12"/>
        <color theme="1"/>
        <rFont val="標楷體"/>
        <family val="4"/>
        <charset val="136"/>
      </rPr>
      <t>文山國小</t>
    </r>
  </si>
  <si>
    <r>
      <rPr>
        <sz val="12"/>
        <color theme="1"/>
        <rFont val="標楷體"/>
        <family val="4"/>
        <charset val="136"/>
      </rPr>
      <t>南門國小</t>
    </r>
  </si>
  <si>
    <r>
      <rPr>
        <sz val="12"/>
        <color theme="1"/>
        <rFont val="標楷體"/>
        <family val="4"/>
        <charset val="136"/>
      </rPr>
      <t>西門國小</t>
    </r>
  </si>
  <si>
    <r>
      <rPr>
        <sz val="12"/>
        <color theme="1"/>
        <rFont val="標楷體"/>
        <family val="4"/>
        <charset val="136"/>
      </rPr>
      <t>龍山國小</t>
    </r>
  </si>
  <si>
    <r>
      <rPr>
        <sz val="12"/>
        <color theme="1"/>
        <rFont val="標楷體"/>
        <family val="4"/>
        <charset val="136"/>
      </rPr>
      <t>北門國小</t>
    </r>
  </si>
  <si>
    <r>
      <rPr>
        <sz val="12"/>
        <color theme="1"/>
        <rFont val="標楷體"/>
        <family val="4"/>
        <charset val="136"/>
      </rPr>
      <t>青溪國小</t>
    </r>
  </si>
  <si>
    <r>
      <rPr>
        <sz val="12"/>
        <color theme="1"/>
        <rFont val="標楷體"/>
        <family val="4"/>
        <charset val="136"/>
      </rPr>
      <t>大有國小</t>
    </r>
    <phoneticPr fontId="1" type="noConversion"/>
  </si>
  <si>
    <r>
      <rPr>
        <sz val="12"/>
        <color theme="1"/>
        <rFont val="標楷體"/>
        <family val="4"/>
        <charset val="136"/>
      </rPr>
      <t>大業國小</t>
    </r>
  </si>
  <si>
    <r>
      <rPr>
        <sz val="12"/>
        <color theme="1"/>
        <rFont val="標楷體"/>
        <family val="4"/>
        <charset val="136"/>
      </rPr>
      <t>同德國小</t>
    </r>
  </si>
  <si>
    <r>
      <rPr>
        <sz val="12"/>
        <color theme="1"/>
        <rFont val="標楷體"/>
        <family val="4"/>
        <charset val="136"/>
      </rPr>
      <t>莊敬國小</t>
    </r>
  </si>
  <si>
    <r>
      <rPr>
        <sz val="12"/>
        <color theme="1"/>
        <rFont val="標楷體"/>
        <family val="4"/>
        <charset val="136"/>
      </rPr>
      <t>永順國小</t>
    </r>
  </si>
  <si>
    <r>
      <rPr>
        <sz val="12"/>
        <color theme="1"/>
        <rFont val="標楷體"/>
        <family val="4"/>
        <charset val="136"/>
      </rPr>
      <t>新埔國小</t>
    </r>
  </si>
  <si>
    <r>
      <rPr>
        <sz val="12"/>
        <color theme="1"/>
        <rFont val="標楷體"/>
        <family val="4"/>
        <charset val="136"/>
      </rPr>
      <t>中壢區</t>
    </r>
  </si>
  <si>
    <r>
      <rPr>
        <sz val="12"/>
        <color theme="1"/>
        <rFont val="標楷體"/>
        <family val="4"/>
        <charset val="136"/>
      </rPr>
      <t>中壢國小</t>
    </r>
  </si>
  <si>
    <r>
      <rPr>
        <sz val="12"/>
        <color theme="1"/>
        <rFont val="標楷體"/>
        <family val="4"/>
        <charset val="136"/>
      </rPr>
      <t>中平國小</t>
    </r>
    <phoneticPr fontId="1" type="noConversion"/>
  </si>
  <si>
    <r>
      <rPr>
        <sz val="12"/>
        <color theme="1"/>
        <rFont val="標楷體"/>
        <family val="4"/>
        <charset val="136"/>
      </rPr>
      <t>芭里國小</t>
    </r>
  </si>
  <si>
    <r>
      <rPr>
        <sz val="12"/>
        <color theme="1"/>
        <rFont val="標楷體"/>
        <family val="4"/>
        <charset val="136"/>
      </rPr>
      <t>信義國小</t>
    </r>
  </si>
  <si>
    <r>
      <rPr>
        <sz val="12"/>
        <color theme="1"/>
        <rFont val="標楷體"/>
        <family val="4"/>
        <charset val="136"/>
      </rPr>
      <t>普仁國小</t>
    </r>
  </si>
  <si>
    <r>
      <rPr>
        <sz val="12"/>
        <color theme="1"/>
        <rFont val="標楷體"/>
        <family val="4"/>
        <charset val="136"/>
      </rPr>
      <t>富台國小</t>
    </r>
  </si>
  <si>
    <r>
      <rPr>
        <sz val="12"/>
        <color theme="1"/>
        <rFont val="標楷體"/>
        <family val="4"/>
        <charset val="136"/>
      </rPr>
      <t>青埔國小</t>
    </r>
  </si>
  <si>
    <r>
      <rPr>
        <sz val="12"/>
        <color theme="1"/>
        <rFont val="標楷體"/>
        <family val="4"/>
        <charset val="136"/>
      </rPr>
      <t>內壢國小</t>
    </r>
  </si>
  <si>
    <r>
      <rPr>
        <sz val="12"/>
        <color theme="1"/>
        <rFont val="標楷體"/>
        <family val="4"/>
        <charset val="136"/>
      </rPr>
      <t>大崙國小</t>
    </r>
  </si>
  <si>
    <r>
      <rPr>
        <sz val="12"/>
        <color theme="1"/>
        <rFont val="標楷體"/>
        <family val="4"/>
        <charset val="136"/>
      </rPr>
      <t>山東國小</t>
    </r>
  </si>
  <si>
    <r>
      <rPr>
        <sz val="12"/>
        <color theme="1"/>
        <rFont val="標楷體"/>
        <family val="4"/>
        <charset val="136"/>
      </rPr>
      <t>中壢區</t>
    </r>
    <phoneticPr fontId="2" type="noConversion"/>
  </si>
  <si>
    <r>
      <rPr>
        <sz val="12"/>
        <color theme="1"/>
        <rFont val="標楷體"/>
        <family val="4"/>
        <charset val="136"/>
      </rPr>
      <t>一般</t>
    </r>
    <phoneticPr fontId="2" type="noConversion"/>
  </si>
  <si>
    <r>
      <rPr>
        <sz val="12"/>
        <color theme="1"/>
        <rFont val="標楷體"/>
        <family val="4"/>
        <charset val="136"/>
      </rPr>
      <t>中正國小</t>
    </r>
    <phoneticPr fontId="2" type="noConversion"/>
  </si>
  <si>
    <r>
      <rPr>
        <sz val="12"/>
        <color theme="1"/>
        <rFont val="標楷體"/>
        <family val="4"/>
        <charset val="136"/>
      </rPr>
      <t>ㄧ般</t>
    </r>
  </si>
  <si>
    <r>
      <rPr>
        <sz val="12"/>
        <color theme="1"/>
        <rFont val="標楷體"/>
        <family val="4"/>
        <charset val="136"/>
      </rPr>
      <t>自立國小</t>
    </r>
  </si>
  <si>
    <r>
      <rPr>
        <sz val="12"/>
        <color theme="1"/>
        <rFont val="標楷體"/>
        <family val="4"/>
        <charset val="136"/>
      </rPr>
      <t>龍岡國小</t>
    </r>
  </si>
  <si>
    <r>
      <rPr>
        <sz val="12"/>
        <color theme="1"/>
        <rFont val="標楷體"/>
        <family val="4"/>
        <charset val="136"/>
      </rPr>
      <t>內定國小</t>
    </r>
    <phoneticPr fontId="2" type="noConversion"/>
  </si>
  <si>
    <r>
      <rPr>
        <sz val="12"/>
        <color theme="1"/>
        <rFont val="標楷體"/>
        <family val="4"/>
        <charset val="136"/>
      </rPr>
      <t>興國國小</t>
    </r>
  </si>
  <si>
    <r>
      <rPr>
        <sz val="12"/>
        <color theme="1"/>
        <rFont val="標楷體"/>
        <family val="4"/>
        <charset val="136"/>
      </rPr>
      <t>華勛國小</t>
    </r>
  </si>
  <si>
    <r>
      <rPr>
        <sz val="12"/>
        <color theme="1"/>
        <rFont val="標楷體"/>
        <family val="4"/>
        <charset val="136"/>
      </rPr>
      <t>林森國小</t>
    </r>
  </si>
  <si>
    <r>
      <rPr>
        <sz val="12"/>
        <color theme="1"/>
        <rFont val="標楷體"/>
        <family val="4"/>
        <charset val="136"/>
      </rPr>
      <t>忠福國小</t>
    </r>
    <phoneticPr fontId="1" type="noConversion"/>
  </si>
  <si>
    <r>
      <rPr>
        <sz val="12"/>
        <color theme="1"/>
        <rFont val="標楷體"/>
        <family val="4"/>
        <charset val="136"/>
      </rPr>
      <t>興仁國小</t>
    </r>
  </si>
  <si>
    <r>
      <rPr>
        <sz val="12"/>
        <color theme="1"/>
        <rFont val="標楷體"/>
        <family val="4"/>
        <charset val="136"/>
      </rPr>
      <t>中原國小</t>
    </r>
    <phoneticPr fontId="1" type="noConversion"/>
  </si>
  <si>
    <r>
      <rPr>
        <sz val="12"/>
        <color theme="1"/>
        <rFont val="標楷體"/>
        <family val="4"/>
        <charset val="136"/>
      </rPr>
      <t>元生國小</t>
    </r>
  </si>
  <si>
    <r>
      <rPr>
        <sz val="12"/>
        <color theme="1"/>
        <rFont val="標楷體"/>
        <family val="4"/>
        <charset val="136"/>
      </rPr>
      <t>平鎮區</t>
    </r>
  </si>
  <si>
    <r>
      <rPr>
        <sz val="12"/>
        <color theme="1"/>
        <rFont val="標楷體"/>
        <family val="4"/>
        <charset val="136"/>
      </rPr>
      <t>南勢國小</t>
    </r>
    <phoneticPr fontId="1" type="noConversion"/>
  </si>
  <si>
    <r>
      <rPr>
        <sz val="12"/>
        <color theme="1"/>
        <rFont val="標楷體"/>
        <family val="4"/>
        <charset val="136"/>
      </rPr>
      <t>山豐國小</t>
    </r>
    <phoneticPr fontId="1" type="noConversion"/>
  </si>
  <si>
    <r>
      <rPr>
        <sz val="12"/>
        <color theme="1"/>
        <rFont val="標楷體"/>
        <family val="4"/>
        <charset val="136"/>
      </rPr>
      <t>忠貞國小</t>
    </r>
  </si>
  <si>
    <r>
      <t xml:space="preserve"> </t>
    </r>
    <r>
      <rPr>
        <sz val="12"/>
        <color theme="1"/>
        <rFont val="標楷體"/>
        <family val="4"/>
        <charset val="136"/>
      </rPr>
      <t>一般</t>
    </r>
  </si>
  <si>
    <r>
      <rPr>
        <sz val="12"/>
        <color theme="1"/>
        <rFont val="標楷體"/>
        <family val="4"/>
        <charset val="136"/>
      </rPr>
      <t>復旦國小</t>
    </r>
  </si>
  <si>
    <r>
      <rPr>
        <sz val="12"/>
        <color theme="1"/>
        <rFont val="標楷體"/>
        <family val="4"/>
        <charset val="136"/>
      </rPr>
      <t>北勢國小</t>
    </r>
  </si>
  <si>
    <r>
      <rPr>
        <sz val="12"/>
        <color theme="1"/>
        <rFont val="標楷體"/>
        <family val="4"/>
        <charset val="136"/>
      </rPr>
      <t>東安國小</t>
    </r>
  </si>
  <si>
    <r>
      <rPr>
        <sz val="12"/>
        <color theme="1"/>
        <rFont val="標楷體"/>
        <family val="4"/>
        <charset val="136"/>
      </rPr>
      <t>祥安國小</t>
    </r>
  </si>
  <si>
    <r>
      <rPr>
        <sz val="12"/>
        <color theme="1"/>
        <rFont val="標楷體"/>
        <family val="4"/>
        <charset val="136"/>
      </rPr>
      <t>文化國小</t>
    </r>
    <phoneticPr fontId="2" type="noConversion"/>
  </si>
  <si>
    <r>
      <rPr>
        <sz val="12"/>
        <color theme="1"/>
        <rFont val="標楷體"/>
        <family val="4"/>
        <charset val="136"/>
      </rPr>
      <t>平興國小</t>
    </r>
  </si>
  <si>
    <r>
      <rPr>
        <sz val="12"/>
        <color theme="1"/>
        <rFont val="標楷體"/>
        <family val="4"/>
        <charset val="136"/>
      </rPr>
      <t>義興國小</t>
    </r>
    <phoneticPr fontId="1" type="noConversion"/>
  </si>
  <si>
    <r>
      <rPr>
        <sz val="12"/>
        <color theme="1"/>
        <rFont val="標楷體"/>
        <family val="4"/>
        <charset val="136"/>
      </rPr>
      <t>平鎮區</t>
    </r>
    <phoneticPr fontId="2" type="noConversion"/>
  </si>
  <si>
    <r>
      <rPr>
        <sz val="12"/>
        <color theme="1"/>
        <rFont val="標楷體"/>
        <family val="4"/>
        <charset val="136"/>
      </rPr>
      <t>新榮國小</t>
    </r>
    <phoneticPr fontId="1" type="noConversion"/>
  </si>
  <si>
    <r>
      <rPr>
        <sz val="12"/>
        <color theme="1"/>
        <rFont val="標楷體"/>
        <family val="4"/>
        <charset val="136"/>
      </rPr>
      <t>楊梅區</t>
    </r>
  </si>
  <si>
    <r>
      <rPr>
        <sz val="12"/>
        <color theme="1"/>
        <rFont val="標楷體"/>
        <family val="4"/>
        <charset val="136"/>
      </rPr>
      <t>水美國小</t>
    </r>
    <phoneticPr fontId="1" type="noConversion"/>
  </si>
  <si>
    <r>
      <rPr>
        <sz val="12"/>
        <color theme="1"/>
        <rFont val="標楷體"/>
        <family val="4"/>
        <charset val="136"/>
      </rPr>
      <t>上田國小</t>
    </r>
    <phoneticPr fontId="2" type="noConversion"/>
  </si>
  <si>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般</t>
    </r>
  </si>
  <si>
    <r>
      <rPr>
        <sz val="12"/>
        <color theme="1"/>
        <rFont val="標楷體"/>
        <family val="4"/>
        <charset val="136"/>
      </rPr>
      <t>大同國小</t>
    </r>
  </si>
  <si>
    <r>
      <rPr>
        <sz val="12"/>
        <color theme="1"/>
        <rFont val="標楷體"/>
        <family val="4"/>
        <charset val="136"/>
      </rPr>
      <t>富岡國小</t>
    </r>
  </si>
  <si>
    <r>
      <rPr>
        <sz val="12"/>
        <color theme="1"/>
        <rFont val="標楷體"/>
        <family val="4"/>
        <charset val="136"/>
      </rPr>
      <t>偏遠</t>
    </r>
  </si>
  <si>
    <r>
      <rPr>
        <sz val="12"/>
        <color theme="1"/>
        <rFont val="標楷體"/>
        <family val="4"/>
        <charset val="136"/>
      </rPr>
      <t>上湖國小</t>
    </r>
  </si>
  <si>
    <r>
      <rPr>
        <sz val="12"/>
        <color theme="1"/>
        <rFont val="標楷體"/>
        <family val="4"/>
        <charset val="136"/>
      </rPr>
      <t>瑞埔國小</t>
    </r>
  </si>
  <si>
    <r>
      <rPr>
        <sz val="12"/>
        <color theme="1"/>
        <rFont val="標楷體"/>
        <family val="4"/>
        <charset val="136"/>
      </rPr>
      <t>高榮國小</t>
    </r>
  </si>
  <si>
    <r>
      <rPr>
        <sz val="12"/>
        <color theme="1"/>
        <rFont val="標楷體"/>
        <family val="4"/>
        <charset val="136"/>
      </rPr>
      <t>四維國小</t>
    </r>
  </si>
  <si>
    <r>
      <rPr>
        <sz val="12"/>
        <color theme="1"/>
        <rFont val="標楷體"/>
        <family val="4"/>
        <charset val="136"/>
      </rPr>
      <t>瑞梅國小</t>
    </r>
  </si>
  <si>
    <r>
      <rPr>
        <sz val="12"/>
        <color theme="1"/>
        <rFont val="標楷體"/>
        <family val="4"/>
        <charset val="136"/>
      </rPr>
      <t>楊明國小</t>
    </r>
  </si>
  <si>
    <r>
      <rPr>
        <sz val="12"/>
        <color theme="1"/>
        <rFont val="標楷體"/>
        <family val="4"/>
        <charset val="136"/>
      </rPr>
      <t>瑞塘國小</t>
    </r>
  </si>
  <si>
    <r>
      <rPr>
        <sz val="12"/>
        <color theme="1"/>
        <rFont val="標楷體"/>
        <family val="4"/>
        <charset val="136"/>
      </rPr>
      <t>楊心國小</t>
    </r>
  </si>
  <si>
    <r>
      <rPr>
        <sz val="12"/>
        <color theme="1"/>
        <rFont val="標楷體"/>
        <family val="4"/>
        <charset val="136"/>
      </rPr>
      <t>楊光國中小</t>
    </r>
    <phoneticPr fontId="2" type="noConversion"/>
  </si>
  <si>
    <r>
      <rPr>
        <sz val="12"/>
        <color theme="1"/>
        <rFont val="標楷體"/>
        <family val="4"/>
        <charset val="136"/>
      </rPr>
      <t>龍潭區</t>
    </r>
  </si>
  <si>
    <r>
      <rPr>
        <sz val="12"/>
        <color theme="1"/>
        <rFont val="標楷體"/>
        <family val="4"/>
        <charset val="136"/>
      </rPr>
      <t>龍潭國小</t>
    </r>
    <phoneticPr fontId="2" type="noConversion"/>
  </si>
  <si>
    <r>
      <rPr>
        <sz val="12"/>
        <color theme="1"/>
        <rFont val="標楷體"/>
        <family val="4"/>
        <charset val="136"/>
      </rPr>
      <t>德龍國小</t>
    </r>
  </si>
  <si>
    <r>
      <rPr>
        <sz val="12"/>
        <color theme="1"/>
        <rFont val="標楷體"/>
        <family val="4"/>
        <charset val="136"/>
      </rPr>
      <t>潛龍國小</t>
    </r>
  </si>
  <si>
    <r>
      <rPr>
        <sz val="12"/>
        <color theme="1"/>
        <rFont val="標楷體"/>
        <family val="4"/>
        <charset val="136"/>
      </rPr>
      <t>石門國小</t>
    </r>
  </si>
  <si>
    <r>
      <rPr>
        <sz val="12"/>
        <color theme="1"/>
        <rFont val="標楷體"/>
        <family val="4"/>
        <charset val="136"/>
      </rPr>
      <t>龍源國小</t>
    </r>
  </si>
  <si>
    <r>
      <rPr>
        <sz val="12"/>
        <color theme="1"/>
        <rFont val="標楷體"/>
        <family val="4"/>
        <charset val="136"/>
      </rPr>
      <t>三和國小</t>
    </r>
  </si>
  <si>
    <r>
      <rPr>
        <sz val="12"/>
        <color theme="1"/>
        <rFont val="標楷體"/>
        <family val="4"/>
        <charset val="136"/>
      </rPr>
      <t>武漢國小</t>
    </r>
  </si>
  <si>
    <r>
      <rPr>
        <sz val="12"/>
        <color theme="1"/>
        <rFont val="標楷體"/>
        <family val="4"/>
        <charset val="136"/>
      </rPr>
      <t>龍星國小</t>
    </r>
  </si>
  <si>
    <r>
      <rPr>
        <sz val="12"/>
        <color theme="1"/>
        <rFont val="標楷體"/>
        <family val="4"/>
        <charset val="136"/>
      </rPr>
      <t>雙龍國小</t>
    </r>
  </si>
  <si>
    <r>
      <rPr>
        <sz val="12"/>
        <color theme="1"/>
        <rFont val="標楷體"/>
        <family val="4"/>
        <charset val="136"/>
      </rPr>
      <t>大溪區</t>
    </r>
  </si>
  <si>
    <r>
      <rPr>
        <sz val="12"/>
        <color theme="1"/>
        <rFont val="標楷體"/>
        <family val="4"/>
        <charset val="136"/>
      </rPr>
      <t>大溪國小</t>
    </r>
  </si>
  <si>
    <r>
      <rPr>
        <sz val="12"/>
        <color theme="1"/>
        <rFont val="標楷體"/>
        <family val="4"/>
        <charset val="136"/>
      </rPr>
      <t>內柵國小</t>
    </r>
  </si>
  <si>
    <r>
      <rPr>
        <sz val="12"/>
        <color theme="1"/>
        <rFont val="標楷體"/>
        <family val="4"/>
        <charset val="136"/>
      </rPr>
      <t>福安國小</t>
    </r>
  </si>
  <si>
    <r>
      <rPr>
        <sz val="12"/>
        <color theme="1"/>
        <rFont val="標楷體"/>
        <family val="4"/>
        <charset val="136"/>
      </rPr>
      <t>百吉國小</t>
    </r>
  </si>
  <si>
    <r>
      <rPr>
        <sz val="12"/>
        <color theme="1"/>
        <rFont val="標楷體"/>
        <family val="4"/>
        <charset val="136"/>
      </rPr>
      <t>仁善國小</t>
    </r>
    <phoneticPr fontId="2" type="noConversion"/>
  </si>
  <si>
    <r>
      <rPr>
        <sz val="12"/>
        <color theme="1"/>
        <rFont val="標楷體"/>
        <family val="4"/>
        <charset val="136"/>
      </rPr>
      <t>僑愛國小</t>
    </r>
  </si>
  <si>
    <r>
      <rPr>
        <sz val="12"/>
        <color theme="1"/>
        <rFont val="標楷體"/>
        <family val="4"/>
        <charset val="136"/>
      </rPr>
      <t>南興國小</t>
    </r>
  </si>
  <si>
    <r>
      <rPr>
        <sz val="12"/>
        <color theme="1"/>
        <rFont val="標楷體"/>
        <family val="4"/>
        <charset val="136"/>
      </rPr>
      <t>永福國小</t>
    </r>
  </si>
  <si>
    <r>
      <rPr>
        <sz val="12"/>
        <color theme="1"/>
        <rFont val="標楷體"/>
        <family val="4"/>
        <charset val="136"/>
      </rPr>
      <t>田心國小</t>
    </r>
  </si>
  <si>
    <r>
      <rPr>
        <sz val="12"/>
        <color theme="1"/>
        <rFont val="標楷體"/>
        <family val="4"/>
        <charset val="136"/>
      </rPr>
      <t>仁和國小</t>
    </r>
  </si>
  <si>
    <r>
      <rPr>
        <sz val="12"/>
        <color theme="1"/>
        <rFont val="標楷體"/>
        <family val="4"/>
        <charset val="136"/>
      </rPr>
      <t>八德區</t>
    </r>
  </si>
  <si>
    <r>
      <rPr>
        <sz val="12"/>
        <color theme="1"/>
        <rFont val="標楷體"/>
        <family val="4"/>
        <charset val="136"/>
      </rPr>
      <t>八德國小</t>
    </r>
  </si>
  <si>
    <r>
      <rPr>
        <sz val="12"/>
        <color theme="1"/>
        <rFont val="標楷體"/>
        <family val="4"/>
        <charset val="136"/>
      </rPr>
      <t>大成國小</t>
    </r>
  </si>
  <si>
    <r>
      <rPr>
        <sz val="12"/>
        <color theme="1"/>
        <rFont val="標楷體"/>
        <family val="4"/>
        <charset val="136"/>
      </rPr>
      <t>大勇國小</t>
    </r>
  </si>
  <si>
    <r>
      <rPr>
        <sz val="12"/>
        <color theme="1"/>
        <rFont val="標楷體"/>
        <family val="4"/>
        <charset val="136"/>
      </rPr>
      <t>瑞豐國小</t>
    </r>
    <phoneticPr fontId="2" type="noConversion"/>
  </si>
  <si>
    <r>
      <rPr>
        <sz val="12"/>
        <color theme="1"/>
        <rFont val="標楷體"/>
        <family val="4"/>
        <charset val="136"/>
      </rPr>
      <t>霄裡國小</t>
    </r>
  </si>
  <si>
    <r>
      <rPr>
        <sz val="12"/>
        <color theme="1"/>
        <rFont val="標楷體"/>
        <family val="4"/>
        <charset val="136"/>
      </rPr>
      <t>大安國小</t>
    </r>
  </si>
  <si>
    <r>
      <rPr>
        <sz val="12"/>
        <color theme="1"/>
        <rFont val="標楷體"/>
        <family val="4"/>
        <charset val="136"/>
      </rPr>
      <t>茄苳國小</t>
    </r>
  </si>
  <si>
    <r>
      <rPr>
        <sz val="12"/>
        <color theme="1"/>
        <rFont val="標楷體"/>
        <family val="4"/>
        <charset val="136"/>
      </rPr>
      <t>廣興國小</t>
    </r>
  </si>
  <si>
    <r>
      <rPr>
        <sz val="12"/>
        <color theme="1"/>
        <rFont val="標楷體"/>
        <family val="4"/>
        <charset val="136"/>
      </rPr>
      <t>大忠國小</t>
    </r>
  </si>
  <si>
    <r>
      <rPr>
        <sz val="12"/>
        <color theme="1"/>
        <rFont val="標楷體"/>
        <family val="4"/>
        <charset val="136"/>
      </rPr>
      <t>龜山區</t>
    </r>
  </si>
  <si>
    <r>
      <rPr>
        <sz val="12"/>
        <color theme="1"/>
        <rFont val="標楷體"/>
        <family val="4"/>
        <charset val="136"/>
      </rPr>
      <t>龜山國小</t>
    </r>
  </si>
  <si>
    <r>
      <rPr>
        <sz val="12"/>
        <color theme="1"/>
        <rFont val="標楷體"/>
        <family val="4"/>
        <charset val="136"/>
      </rPr>
      <t>壽山國小</t>
    </r>
    <phoneticPr fontId="2" type="noConversion"/>
  </si>
  <si>
    <r>
      <rPr>
        <sz val="12"/>
        <color theme="1"/>
        <rFont val="標楷體"/>
        <family val="4"/>
        <charset val="136"/>
      </rPr>
      <t>福源國小</t>
    </r>
    <phoneticPr fontId="2" type="noConversion"/>
  </si>
  <si>
    <r>
      <rPr>
        <sz val="12"/>
        <color theme="1"/>
        <rFont val="標楷體"/>
        <family val="4"/>
        <charset val="136"/>
      </rPr>
      <t>大崗國小</t>
    </r>
  </si>
  <si>
    <r>
      <rPr>
        <sz val="12"/>
        <color theme="1"/>
        <rFont val="標楷體"/>
        <family val="4"/>
        <charset val="136"/>
      </rPr>
      <t>大埔國小</t>
    </r>
  </si>
  <si>
    <r>
      <rPr>
        <sz val="12"/>
        <color theme="1"/>
        <rFont val="標楷體"/>
        <family val="4"/>
        <charset val="136"/>
      </rPr>
      <t>大坑國小</t>
    </r>
  </si>
  <si>
    <r>
      <rPr>
        <sz val="12"/>
        <color theme="1"/>
        <rFont val="標楷體"/>
        <family val="4"/>
        <charset val="136"/>
      </rPr>
      <t>山頂國小</t>
    </r>
  </si>
  <si>
    <r>
      <rPr>
        <sz val="12"/>
        <color theme="1"/>
        <rFont val="標楷體"/>
        <family val="4"/>
        <charset val="136"/>
      </rPr>
      <t>龍壽國小</t>
    </r>
  </si>
  <si>
    <r>
      <rPr>
        <sz val="12"/>
        <color theme="1"/>
        <rFont val="標楷體"/>
        <family val="4"/>
        <charset val="136"/>
      </rPr>
      <t>新路國小</t>
    </r>
  </si>
  <si>
    <r>
      <rPr>
        <sz val="12"/>
        <color theme="1"/>
        <rFont val="標楷體"/>
        <family val="4"/>
        <charset val="136"/>
      </rPr>
      <t>樂善國小</t>
    </r>
  </si>
  <si>
    <r>
      <rPr>
        <sz val="12"/>
        <color theme="1"/>
        <rFont val="標楷體"/>
        <family val="4"/>
        <charset val="136"/>
      </rPr>
      <t>幸福國小</t>
    </r>
  </si>
  <si>
    <r>
      <rPr>
        <sz val="12"/>
        <color theme="1"/>
        <rFont val="標楷體"/>
        <family val="4"/>
        <charset val="136"/>
      </rPr>
      <t>文華國小</t>
    </r>
    <phoneticPr fontId="1" type="noConversion"/>
  </si>
  <si>
    <r>
      <rPr>
        <sz val="12"/>
        <color theme="1"/>
        <rFont val="標楷體"/>
        <family val="4"/>
        <charset val="136"/>
      </rPr>
      <t>南美國小</t>
    </r>
  </si>
  <si>
    <r>
      <rPr>
        <sz val="12"/>
        <color theme="1"/>
        <rFont val="標楷體"/>
        <family val="4"/>
        <charset val="136"/>
      </rPr>
      <t>自強國小</t>
    </r>
    <phoneticPr fontId="1" type="noConversion"/>
  </si>
  <si>
    <r>
      <rPr>
        <sz val="12"/>
        <color theme="1"/>
        <rFont val="標楷體"/>
        <family val="4"/>
        <charset val="136"/>
      </rPr>
      <t>龜山區</t>
    </r>
    <phoneticPr fontId="2" type="noConversion"/>
  </si>
  <si>
    <r>
      <rPr>
        <sz val="12"/>
        <color theme="1"/>
        <rFont val="標楷體"/>
        <family val="4"/>
        <charset val="136"/>
      </rPr>
      <t>長庚國小</t>
    </r>
  </si>
  <si>
    <r>
      <rPr>
        <sz val="12"/>
        <color theme="1"/>
        <rFont val="標楷體"/>
        <family val="4"/>
        <charset val="136"/>
      </rPr>
      <t>文欣國小</t>
    </r>
  </si>
  <si>
    <r>
      <rPr>
        <sz val="12"/>
        <color theme="1"/>
        <rFont val="標楷體"/>
        <family val="4"/>
        <charset val="136"/>
      </rPr>
      <t>大湖國小</t>
    </r>
  </si>
  <si>
    <r>
      <rPr>
        <sz val="12"/>
        <color theme="1"/>
        <rFont val="標楷體"/>
        <family val="4"/>
        <charset val="136"/>
      </rPr>
      <t>蘆竹區</t>
    </r>
  </si>
  <si>
    <r>
      <rPr>
        <sz val="12"/>
        <color theme="1"/>
        <rFont val="標楷體"/>
        <family val="4"/>
        <charset val="136"/>
      </rPr>
      <t>蘆竹國小</t>
    </r>
  </si>
  <si>
    <r>
      <rPr>
        <sz val="12"/>
        <color theme="1"/>
        <rFont val="標楷體"/>
        <family val="4"/>
        <charset val="136"/>
      </rPr>
      <t>公埔國小</t>
    </r>
    <phoneticPr fontId="1" type="noConversion"/>
  </si>
  <si>
    <r>
      <rPr>
        <sz val="12"/>
        <color theme="1"/>
        <rFont val="標楷體"/>
        <family val="4"/>
        <charset val="136"/>
      </rPr>
      <t>大竹國小</t>
    </r>
  </si>
  <si>
    <r>
      <rPr>
        <sz val="12"/>
        <color theme="1"/>
        <rFont val="標楷體"/>
        <family val="4"/>
        <charset val="136"/>
      </rPr>
      <t>新興國小</t>
    </r>
  </si>
  <si>
    <r>
      <rPr>
        <sz val="12"/>
        <color theme="1"/>
        <rFont val="標楷體"/>
        <family val="4"/>
        <charset val="136"/>
      </rPr>
      <t>蘆竹區</t>
    </r>
    <phoneticPr fontId="2" type="noConversion"/>
  </si>
  <si>
    <r>
      <rPr>
        <sz val="12"/>
        <color theme="1"/>
        <rFont val="標楷體"/>
        <family val="4"/>
        <charset val="136"/>
      </rPr>
      <t>外社國小</t>
    </r>
    <phoneticPr fontId="2" type="noConversion"/>
  </si>
  <si>
    <r>
      <rPr>
        <sz val="12"/>
        <color theme="1"/>
        <rFont val="標楷體"/>
        <family val="4"/>
        <charset val="136"/>
      </rPr>
      <t>頂社國小</t>
    </r>
    <phoneticPr fontId="2" type="noConversion"/>
  </si>
  <si>
    <r>
      <rPr>
        <sz val="12"/>
        <color theme="1"/>
        <rFont val="標楷體"/>
        <family val="4"/>
        <charset val="136"/>
      </rPr>
      <t>海湖國小</t>
    </r>
  </si>
  <si>
    <r>
      <rPr>
        <sz val="12"/>
        <color theme="1"/>
        <rFont val="標楷體"/>
        <family val="4"/>
        <charset val="136"/>
      </rPr>
      <t>錦興國小</t>
    </r>
  </si>
  <si>
    <r>
      <rPr>
        <sz val="12"/>
        <color theme="1"/>
        <rFont val="標楷體"/>
        <family val="4"/>
        <charset val="136"/>
      </rPr>
      <t>山腳國小</t>
    </r>
    <phoneticPr fontId="2" type="noConversion"/>
  </si>
  <si>
    <r>
      <rPr>
        <sz val="12"/>
        <color theme="1"/>
        <rFont val="標楷體"/>
        <family val="4"/>
        <charset val="136"/>
      </rPr>
      <t>大華國小</t>
    </r>
    <phoneticPr fontId="1" type="noConversion"/>
  </si>
  <si>
    <r>
      <rPr>
        <sz val="12"/>
        <color theme="1"/>
        <rFont val="標楷體"/>
        <family val="4"/>
        <charset val="136"/>
      </rPr>
      <t>新莊國小</t>
    </r>
  </si>
  <si>
    <r>
      <rPr>
        <sz val="12"/>
        <color theme="1"/>
        <rFont val="標楷體"/>
        <family val="4"/>
        <charset val="136"/>
      </rPr>
      <t>光明國小</t>
    </r>
  </si>
  <si>
    <r>
      <rPr>
        <sz val="12"/>
        <color theme="1"/>
        <rFont val="標楷體"/>
        <family val="4"/>
        <charset val="136"/>
      </rPr>
      <t>龍安國小</t>
    </r>
  </si>
  <si>
    <r>
      <rPr>
        <sz val="12"/>
        <color theme="1"/>
        <rFont val="標楷體"/>
        <family val="4"/>
        <charset val="136"/>
      </rPr>
      <t>大園區</t>
    </r>
    <phoneticPr fontId="2" type="noConversion"/>
  </si>
  <si>
    <r>
      <rPr>
        <sz val="12"/>
        <color theme="1"/>
        <rFont val="標楷體"/>
        <family val="4"/>
        <charset val="136"/>
      </rPr>
      <t>大園國小</t>
    </r>
    <phoneticPr fontId="2" type="noConversion"/>
  </si>
  <si>
    <r>
      <rPr>
        <sz val="12"/>
        <color theme="1"/>
        <rFont val="標楷體"/>
        <family val="4"/>
        <charset val="136"/>
      </rPr>
      <t>大園區</t>
    </r>
  </si>
  <si>
    <r>
      <rPr>
        <sz val="12"/>
        <color theme="1"/>
        <rFont val="標楷體"/>
        <family val="4"/>
        <charset val="136"/>
      </rPr>
      <t>內海國小</t>
    </r>
  </si>
  <si>
    <r>
      <rPr>
        <sz val="12"/>
        <color theme="1"/>
        <rFont val="標楷體"/>
        <family val="4"/>
        <charset val="136"/>
      </rPr>
      <t>溪海國小</t>
    </r>
  </si>
  <si>
    <r>
      <rPr>
        <sz val="12"/>
        <color theme="1"/>
        <rFont val="標楷體"/>
        <family val="4"/>
        <charset val="136"/>
      </rPr>
      <t>潮音國小</t>
    </r>
  </si>
  <si>
    <r>
      <rPr>
        <sz val="12"/>
        <color theme="1"/>
        <rFont val="標楷體"/>
        <family val="4"/>
        <charset val="136"/>
      </rPr>
      <t>竹圍國小</t>
    </r>
  </si>
  <si>
    <r>
      <rPr>
        <sz val="12"/>
        <color theme="1"/>
        <rFont val="標楷體"/>
        <family val="4"/>
        <charset val="136"/>
      </rPr>
      <t>菓林國小</t>
    </r>
  </si>
  <si>
    <r>
      <rPr>
        <sz val="12"/>
        <color theme="1"/>
        <rFont val="標楷體"/>
        <family val="4"/>
        <charset val="136"/>
      </rPr>
      <t>后厝國小</t>
    </r>
  </si>
  <si>
    <r>
      <rPr>
        <sz val="12"/>
        <color theme="1"/>
        <rFont val="標楷體"/>
        <family val="4"/>
        <charset val="136"/>
      </rPr>
      <t>沙崙國小</t>
    </r>
  </si>
  <si>
    <r>
      <rPr>
        <sz val="12"/>
        <color theme="1"/>
        <rFont val="標楷體"/>
        <family val="4"/>
        <charset val="136"/>
      </rPr>
      <t>埔心國小</t>
    </r>
  </si>
  <si>
    <r>
      <rPr>
        <sz val="12"/>
        <color theme="1"/>
        <rFont val="標楷體"/>
        <family val="4"/>
        <charset val="136"/>
      </rPr>
      <t>五權國小</t>
    </r>
  </si>
  <si>
    <r>
      <rPr>
        <sz val="12"/>
        <color theme="1"/>
        <rFont val="標楷體"/>
        <family val="4"/>
        <charset val="136"/>
      </rPr>
      <t>陳康國小</t>
    </r>
  </si>
  <si>
    <r>
      <rPr>
        <sz val="12"/>
        <color theme="1"/>
        <rFont val="標楷體"/>
        <family val="4"/>
        <charset val="136"/>
      </rPr>
      <t>觀音區</t>
    </r>
  </si>
  <si>
    <r>
      <rPr>
        <sz val="12"/>
        <color theme="1"/>
        <rFont val="標楷體"/>
        <family val="4"/>
        <charset val="136"/>
      </rPr>
      <t>觀音國小</t>
    </r>
  </si>
  <si>
    <r>
      <rPr>
        <sz val="12"/>
        <color theme="1"/>
        <rFont val="標楷體"/>
        <family val="4"/>
        <charset val="136"/>
      </rPr>
      <t>觀音區</t>
    </r>
    <phoneticPr fontId="2" type="noConversion"/>
  </si>
  <si>
    <r>
      <rPr>
        <sz val="12"/>
        <color theme="1"/>
        <rFont val="標楷體"/>
        <family val="4"/>
        <charset val="136"/>
      </rPr>
      <t>偏遠</t>
    </r>
    <phoneticPr fontId="2" type="noConversion"/>
  </si>
  <si>
    <r>
      <rPr>
        <sz val="12"/>
        <color theme="1"/>
        <rFont val="標楷體"/>
        <family val="4"/>
        <charset val="136"/>
      </rPr>
      <t>大潭國小</t>
    </r>
    <phoneticPr fontId="2" type="noConversion"/>
  </si>
  <si>
    <r>
      <rPr>
        <sz val="12"/>
        <color theme="1"/>
        <rFont val="標楷體"/>
        <family val="4"/>
        <charset val="136"/>
      </rPr>
      <t>保生國小</t>
    </r>
  </si>
  <si>
    <r>
      <rPr>
        <sz val="12"/>
        <color theme="1"/>
        <rFont val="標楷體"/>
        <family val="4"/>
        <charset val="136"/>
      </rPr>
      <t>新坡國小</t>
    </r>
    <phoneticPr fontId="2" type="noConversion"/>
  </si>
  <si>
    <r>
      <rPr>
        <sz val="12"/>
        <color theme="1"/>
        <rFont val="標楷體"/>
        <family val="4"/>
        <charset val="136"/>
      </rPr>
      <t>崙坪國小</t>
    </r>
  </si>
  <si>
    <r>
      <rPr>
        <sz val="12"/>
        <color theme="1"/>
        <rFont val="標楷體"/>
        <family val="4"/>
        <charset val="136"/>
      </rPr>
      <t>上大國小</t>
    </r>
  </si>
  <si>
    <r>
      <rPr>
        <sz val="12"/>
        <color theme="1"/>
        <rFont val="標楷體"/>
        <family val="4"/>
        <charset val="136"/>
      </rPr>
      <t>育仁國小</t>
    </r>
  </si>
  <si>
    <r>
      <rPr>
        <sz val="12"/>
        <color theme="1"/>
        <rFont val="標楷體"/>
        <family val="4"/>
        <charset val="136"/>
      </rPr>
      <t>草漯國小</t>
    </r>
  </si>
  <si>
    <r>
      <rPr>
        <sz val="12"/>
        <color theme="1"/>
        <rFont val="標楷體"/>
        <family val="4"/>
        <charset val="136"/>
      </rPr>
      <t>富林國小</t>
    </r>
  </si>
  <si>
    <r>
      <rPr>
        <sz val="12"/>
        <color theme="1"/>
        <rFont val="標楷體"/>
        <family val="4"/>
        <charset val="136"/>
      </rPr>
      <t>樹林國小</t>
    </r>
  </si>
  <si>
    <r>
      <rPr>
        <sz val="12"/>
        <color theme="1"/>
        <rFont val="標楷體"/>
        <family val="4"/>
        <charset val="136"/>
      </rPr>
      <t>新屋區</t>
    </r>
  </si>
  <si>
    <r>
      <rPr>
        <sz val="12"/>
        <color theme="1"/>
        <rFont val="標楷體"/>
        <family val="4"/>
        <charset val="136"/>
      </rPr>
      <t>新屋國小</t>
    </r>
  </si>
  <si>
    <r>
      <rPr>
        <sz val="12"/>
        <color theme="1"/>
        <rFont val="標楷體"/>
        <family val="4"/>
        <charset val="136"/>
      </rPr>
      <t>東明國小</t>
    </r>
  </si>
  <si>
    <r>
      <rPr>
        <sz val="12"/>
        <color theme="1"/>
        <rFont val="標楷體"/>
        <family val="4"/>
        <charset val="136"/>
      </rPr>
      <t>頭洲國小</t>
    </r>
  </si>
  <si>
    <r>
      <rPr>
        <sz val="12"/>
        <color theme="1"/>
        <rFont val="標楷體"/>
        <family val="4"/>
        <charset val="136"/>
      </rPr>
      <t>永安國小</t>
    </r>
  </si>
  <si>
    <r>
      <rPr>
        <sz val="12"/>
        <color theme="1"/>
        <rFont val="標楷體"/>
        <family val="4"/>
        <charset val="136"/>
      </rPr>
      <t>笨港國小</t>
    </r>
  </si>
  <si>
    <r>
      <rPr>
        <sz val="12"/>
        <color theme="1"/>
        <rFont val="標楷體"/>
        <family val="4"/>
        <charset val="136"/>
      </rPr>
      <t>北湖國小</t>
    </r>
  </si>
  <si>
    <r>
      <rPr>
        <sz val="12"/>
        <color theme="1"/>
        <rFont val="標楷體"/>
        <family val="4"/>
        <charset val="136"/>
      </rPr>
      <t>大坡國小</t>
    </r>
  </si>
  <si>
    <r>
      <rPr>
        <sz val="12"/>
        <color theme="1"/>
        <rFont val="標楷體"/>
        <family val="4"/>
        <charset val="136"/>
      </rPr>
      <t>蚵間國小</t>
    </r>
  </si>
  <si>
    <r>
      <rPr>
        <sz val="12"/>
        <color theme="1"/>
        <rFont val="標楷體"/>
        <family val="4"/>
        <charset val="136"/>
      </rPr>
      <t>社子國小</t>
    </r>
  </si>
  <si>
    <r>
      <rPr>
        <sz val="12"/>
        <color theme="1"/>
        <rFont val="標楷體"/>
        <family val="4"/>
        <charset val="136"/>
      </rPr>
      <t>復興區</t>
    </r>
  </si>
  <si>
    <r>
      <rPr>
        <sz val="12"/>
        <color theme="1"/>
        <rFont val="標楷體"/>
        <family val="4"/>
        <charset val="136"/>
      </rPr>
      <t>介壽國小</t>
    </r>
    <phoneticPr fontId="2" type="noConversion"/>
  </si>
  <si>
    <r>
      <rPr>
        <sz val="12"/>
        <color theme="1"/>
        <rFont val="標楷體"/>
        <family val="4"/>
        <charset val="136"/>
      </rPr>
      <t>三民國小</t>
    </r>
  </si>
  <si>
    <r>
      <rPr>
        <sz val="12"/>
        <color theme="1"/>
        <rFont val="標楷體"/>
        <family val="4"/>
        <charset val="136"/>
      </rPr>
      <t>義盛國小</t>
    </r>
  </si>
  <si>
    <r>
      <rPr>
        <sz val="12"/>
        <color theme="1"/>
        <rFont val="標楷體"/>
        <family val="4"/>
        <charset val="136"/>
      </rPr>
      <t>霞雲國小</t>
    </r>
  </si>
  <si>
    <r>
      <rPr>
        <sz val="12"/>
        <color theme="1"/>
        <rFont val="標楷體"/>
        <family val="4"/>
        <charset val="136"/>
      </rPr>
      <t>奎輝國小</t>
    </r>
  </si>
  <si>
    <r>
      <rPr>
        <sz val="12"/>
        <color theme="1"/>
        <rFont val="標楷體"/>
        <family val="4"/>
        <charset val="136"/>
      </rPr>
      <t>復興區</t>
    </r>
    <phoneticPr fontId="2" type="noConversion"/>
  </si>
  <si>
    <r>
      <rPr>
        <sz val="12"/>
        <color theme="1"/>
        <rFont val="標楷體"/>
        <family val="4"/>
        <charset val="136"/>
      </rPr>
      <t>光華國小</t>
    </r>
  </si>
  <si>
    <r>
      <rPr>
        <sz val="12"/>
        <color theme="1"/>
        <rFont val="標楷體"/>
        <family val="4"/>
        <charset val="136"/>
      </rPr>
      <t>高義國小</t>
    </r>
  </si>
  <si>
    <r>
      <rPr>
        <sz val="12"/>
        <color theme="1"/>
        <rFont val="標楷體"/>
        <family val="4"/>
        <charset val="136"/>
      </rPr>
      <t>長興國小</t>
    </r>
  </si>
  <si>
    <r>
      <rPr>
        <sz val="12"/>
        <color theme="1"/>
        <rFont val="標楷體"/>
        <family val="4"/>
        <charset val="136"/>
      </rPr>
      <t>三光國小</t>
    </r>
  </si>
  <si>
    <r>
      <rPr>
        <sz val="12"/>
        <color theme="1"/>
        <rFont val="標楷體"/>
        <family val="4"/>
        <charset val="136"/>
      </rPr>
      <t>羅浮國小</t>
    </r>
  </si>
  <si>
    <r>
      <rPr>
        <sz val="12"/>
        <color theme="1"/>
        <rFont val="標楷體"/>
        <family val="4"/>
        <charset val="136"/>
      </rPr>
      <t>巴崚國小</t>
    </r>
  </si>
  <si>
    <r>
      <rPr>
        <sz val="12"/>
        <color theme="1"/>
        <rFont val="標楷體"/>
        <family val="4"/>
        <charset val="136"/>
      </rPr>
      <t>桃園國中</t>
    </r>
  </si>
  <si>
    <r>
      <rPr>
        <sz val="12"/>
        <color theme="1"/>
        <rFont val="標楷體"/>
        <family val="4"/>
        <charset val="136"/>
      </rPr>
      <t>青溪國中</t>
    </r>
  </si>
  <si>
    <r>
      <rPr>
        <sz val="12"/>
        <color theme="1"/>
        <rFont val="標楷體"/>
        <family val="4"/>
        <charset val="136"/>
      </rPr>
      <t>文昌國中</t>
    </r>
  </si>
  <si>
    <r>
      <rPr>
        <sz val="12"/>
        <color theme="1"/>
        <rFont val="標楷體"/>
        <family val="4"/>
        <charset val="136"/>
      </rPr>
      <t>中興國中</t>
    </r>
    <phoneticPr fontId="2" type="noConversion"/>
  </si>
  <si>
    <r>
      <rPr>
        <sz val="12"/>
        <color theme="1"/>
        <rFont val="標楷體"/>
        <family val="4"/>
        <charset val="136"/>
      </rPr>
      <t>福豐國中</t>
    </r>
    <phoneticPr fontId="1" type="noConversion"/>
  </si>
  <si>
    <r>
      <rPr>
        <sz val="12"/>
        <color theme="1"/>
        <rFont val="標楷體"/>
        <family val="4"/>
        <charset val="136"/>
      </rPr>
      <t>同德國中</t>
    </r>
    <phoneticPr fontId="1" type="noConversion"/>
  </si>
  <si>
    <r>
      <rPr>
        <sz val="12"/>
        <color theme="1"/>
        <rFont val="標楷體"/>
        <family val="4"/>
        <charset val="136"/>
      </rPr>
      <t>會稽國中</t>
    </r>
    <phoneticPr fontId="1" type="noConversion"/>
  </si>
  <si>
    <r>
      <rPr>
        <sz val="12"/>
        <color theme="1"/>
        <rFont val="標楷體"/>
        <family val="4"/>
        <charset val="136"/>
      </rPr>
      <t>大有國中</t>
    </r>
    <phoneticPr fontId="1" type="noConversion"/>
  </si>
  <si>
    <r>
      <rPr>
        <sz val="12"/>
        <color theme="1"/>
        <rFont val="標楷體"/>
        <family val="4"/>
        <charset val="136"/>
      </rPr>
      <t>經國國中</t>
    </r>
    <phoneticPr fontId="1" type="noConversion"/>
  </si>
  <si>
    <r>
      <rPr>
        <sz val="12"/>
        <color theme="1"/>
        <rFont val="標楷體"/>
        <family val="4"/>
        <charset val="136"/>
      </rPr>
      <t>新明國中</t>
    </r>
    <phoneticPr fontId="1" type="noConversion"/>
  </si>
  <si>
    <r>
      <rPr>
        <sz val="12"/>
        <color theme="1"/>
        <rFont val="標楷體"/>
        <family val="4"/>
        <charset val="136"/>
      </rPr>
      <t>龍岡國中</t>
    </r>
    <phoneticPr fontId="1" type="noConversion"/>
  </si>
  <si>
    <r>
      <rPr>
        <sz val="12"/>
        <color theme="1"/>
        <rFont val="標楷體"/>
        <family val="4"/>
        <charset val="136"/>
      </rPr>
      <t>自強國中</t>
    </r>
  </si>
  <si>
    <r>
      <rPr>
        <sz val="12"/>
        <color theme="1"/>
        <rFont val="標楷體"/>
        <family val="4"/>
        <charset val="136"/>
      </rPr>
      <t>東興國中</t>
    </r>
    <phoneticPr fontId="1" type="noConversion"/>
  </si>
  <si>
    <r>
      <rPr>
        <sz val="12"/>
        <color theme="1"/>
        <rFont val="標楷體"/>
        <family val="4"/>
        <charset val="136"/>
      </rPr>
      <t>龍興國中</t>
    </r>
    <phoneticPr fontId="1" type="noConversion"/>
  </si>
  <si>
    <r>
      <rPr>
        <sz val="12"/>
        <color theme="1"/>
        <rFont val="標楷體"/>
        <family val="4"/>
        <charset val="136"/>
      </rPr>
      <t>過嶺國中</t>
    </r>
  </si>
  <si>
    <r>
      <rPr>
        <sz val="12"/>
        <color theme="1"/>
        <rFont val="標楷體"/>
        <family val="4"/>
        <charset val="136"/>
      </rPr>
      <t>平南國中</t>
    </r>
    <phoneticPr fontId="1" type="noConversion"/>
  </si>
  <si>
    <r>
      <rPr>
        <sz val="12"/>
        <color theme="1"/>
        <rFont val="標楷體"/>
        <family val="4"/>
        <charset val="136"/>
      </rPr>
      <t>平興國中</t>
    </r>
    <phoneticPr fontId="1" type="noConversion"/>
  </si>
  <si>
    <r>
      <rPr>
        <sz val="12"/>
        <color theme="1"/>
        <rFont val="標楷體"/>
        <family val="4"/>
        <charset val="136"/>
      </rPr>
      <t>東安國中</t>
    </r>
    <phoneticPr fontId="1" type="noConversion"/>
  </si>
  <si>
    <r>
      <rPr>
        <sz val="12"/>
        <color theme="1"/>
        <rFont val="標楷體"/>
        <family val="4"/>
        <charset val="136"/>
      </rPr>
      <t>楊梅國中</t>
    </r>
    <phoneticPr fontId="1" type="noConversion"/>
  </si>
  <si>
    <r>
      <rPr>
        <sz val="12"/>
        <color theme="1"/>
        <rFont val="標楷體"/>
        <family val="4"/>
        <charset val="136"/>
      </rPr>
      <t>瑞原國中</t>
    </r>
    <phoneticPr fontId="1" type="noConversion"/>
  </si>
  <si>
    <r>
      <rPr>
        <sz val="12"/>
        <color theme="1"/>
        <rFont val="標楷體"/>
        <family val="4"/>
        <charset val="136"/>
      </rPr>
      <t>楊明國中</t>
    </r>
    <phoneticPr fontId="1" type="noConversion"/>
  </si>
  <si>
    <r>
      <rPr>
        <sz val="12"/>
        <color theme="1"/>
        <rFont val="標楷體"/>
        <family val="4"/>
        <charset val="136"/>
      </rPr>
      <t>楊梅區</t>
    </r>
    <phoneticPr fontId="2" type="noConversion"/>
  </si>
  <si>
    <r>
      <rPr>
        <sz val="12"/>
        <color theme="1"/>
        <rFont val="標楷體"/>
        <family val="4"/>
        <charset val="136"/>
      </rPr>
      <t>龍潭國中</t>
    </r>
    <phoneticPr fontId="1" type="noConversion"/>
  </si>
  <si>
    <r>
      <rPr>
        <sz val="12"/>
        <color theme="1"/>
        <rFont val="標楷體"/>
        <family val="4"/>
        <charset val="136"/>
      </rPr>
      <t>仁和國中</t>
    </r>
    <phoneticPr fontId="1" type="noConversion"/>
  </si>
  <si>
    <r>
      <rPr>
        <sz val="12"/>
        <color theme="1"/>
        <rFont val="標楷體"/>
        <family val="4"/>
        <charset val="136"/>
      </rPr>
      <t>八德國中</t>
    </r>
    <phoneticPr fontId="1" type="noConversion"/>
  </si>
  <si>
    <r>
      <rPr>
        <sz val="12"/>
        <color theme="1"/>
        <rFont val="標楷體"/>
        <family val="4"/>
        <charset val="136"/>
      </rPr>
      <t>大成國中</t>
    </r>
    <phoneticPr fontId="1" type="noConversion"/>
  </si>
  <si>
    <r>
      <rPr>
        <sz val="12"/>
        <color theme="1"/>
        <rFont val="標楷體"/>
        <family val="4"/>
        <charset val="136"/>
      </rPr>
      <t>幸福國中</t>
    </r>
    <phoneticPr fontId="2" type="noConversion"/>
  </si>
  <si>
    <r>
      <rPr>
        <sz val="12"/>
        <color theme="1"/>
        <rFont val="標楷體"/>
        <family val="4"/>
        <charset val="136"/>
      </rPr>
      <t>龜山國中</t>
    </r>
    <phoneticPr fontId="1" type="noConversion"/>
  </si>
  <si>
    <r>
      <rPr>
        <sz val="12"/>
        <color theme="1"/>
        <rFont val="標楷體"/>
        <family val="4"/>
        <charset val="136"/>
      </rPr>
      <t>迴龍國中小</t>
    </r>
    <r>
      <rPr>
        <sz val="12"/>
        <color theme="1"/>
        <rFont val="Times New Roman"/>
        <family val="1"/>
      </rPr>
      <t xml:space="preserve">          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</si>
  <si>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大竹國中</t>
    </r>
    <phoneticPr fontId="1" type="noConversion"/>
  </si>
  <si>
    <r>
      <rPr>
        <sz val="12"/>
        <color theme="1"/>
        <rFont val="標楷體"/>
        <family val="4"/>
        <charset val="136"/>
      </rPr>
      <t>山腳國中</t>
    </r>
    <phoneticPr fontId="1" type="noConversion"/>
  </si>
  <si>
    <r>
      <rPr>
        <sz val="12"/>
        <color theme="1"/>
        <rFont val="標楷體"/>
        <family val="4"/>
        <charset val="136"/>
      </rPr>
      <t>光明國中</t>
    </r>
    <phoneticPr fontId="1" type="noConversion"/>
  </si>
  <si>
    <r>
      <rPr>
        <sz val="12"/>
        <color theme="1"/>
        <rFont val="標楷體"/>
        <family val="4"/>
        <charset val="136"/>
      </rPr>
      <t>大園國中</t>
    </r>
    <phoneticPr fontId="1" type="noConversion"/>
  </si>
  <si>
    <r>
      <rPr>
        <sz val="12"/>
        <color theme="1"/>
        <rFont val="標楷體"/>
        <family val="4"/>
        <charset val="136"/>
      </rPr>
      <t>新屋高中</t>
    </r>
    <r>
      <rPr>
        <sz val="12"/>
        <color theme="1"/>
        <rFont val="Times New Roman"/>
        <family val="1"/>
      </rPr>
      <t xml:space="preserve">      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</si>
  <si>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永安國中</t>
    </r>
    <phoneticPr fontId="1" type="noConversion"/>
  </si>
  <si>
    <r>
      <rPr>
        <sz val="12"/>
        <color theme="1"/>
        <rFont val="標楷體"/>
        <family val="4"/>
        <charset val="136"/>
      </rPr>
      <t>新屋區</t>
    </r>
    <phoneticPr fontId="2" type="noConversion"/>
  </si>
  <si>
    <r>
      <rPr>
        <sz val="12"/>
        <color theme="1"/>
        <rFont val="標楷體"/>
        <family val="4"/>
        <charset val="136"/>
      </rPr>
      <t>大坡國中</t>
    </r>
    <phoneticPr fontId="2" type="noConversion"/>
  </si>
  <si>
    <r>
      <rPr>
        <sz val="12"/>
        <color theme="1"/>
        <rFont val="標楷體"/>
        <family val="4"/>
        <charset val="136"/>
      </rPr>
      <t>介壽國中</t>
    </r>
    <r>
      <rPr>
        <sz val="12"/>
        <color theme="1"/>
        <rFont val="Times New Roman"/>
        <family val="1"/>
      </rPr>
      <t xml:space="preserve"> </t>
    </r>
    <phoneticPr fontId="1" type="noConversion"/>
  </si>
  <si>
    <t>-</t>
    <phoneticPr fontId="1" type="noConversion"/>
  </si>
  <si>
    <r>
      <rPr>
        <sz val="12"/>
        <color theme="1"/>
        <rFont val="標楷體"/>
        <family val="4"/>
        <charset val="136"/>
      </rPr>
      <t>永豐高中</t>
    </r>
    <r>
      <rPr>
        <sz val="12"/>
        <color theme="1"/>
        <rFont val="Times New Roman"/>
        <family val="1"/>
      </rPr>
      <t xml:space="preserve">              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</si>
  <si>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 xml:space="preserve">市立觀音高中
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</si>
  <si>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迴龍國中小</t>
    </r>
    <r>
      <rPr>
        <sz val="12"/>
        <color theme="1"/>
        <rFont val="Times New Roman"/>
        <family val="1"/>
      </rPr>
      <t xml:space="preserve">
(</t>
    </r>
    <r>
      <rPr>
        <sz val="12"/>
        <color theme="1"/>
        <rFont val="標楷體"/>
        <family val="4"/>
        <charset val="136"/>
      </rPr>
      <t>含國中生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</si>
  <si>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仁美國中</t>
    </r>
    <r>
      <rPr>
        <sz val="12"/>
        <color theme="1"/>
        <rFont val="Times New Roman"/>
        <family val="1"/>
      </rPr>
      <t xml:space="preserve">          (</t>
    </r>
    <r>
      <rPr>
        <sz val="12"/>
        <color theme="1"/>
        <rFont val="標楷體"/>
        <family val="4"/>
        <charset val="136"/>
      </rPr>
      <t>含國中生，華德福國小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</si>
  <si>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仁美國中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含華德福國中小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</si>
  <si>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東門國小</t>
    </r>
    <phoneticPr fontId="1" type="noConversion"/>
  </si>
  <si>
    <r>
      <rPr>
        <sz val="12"/>
        <color theme="1"/>
        <rFont val="標楷體"/>
        <family val="4"/>
        <charset val="136"/>
      </rPr>
      <t>會稽國小</t>
    </r>
    <phoneticPr fontId="2" type="noConversion"/>
  </si>
  <si>
    <r>
      <rPr>
        <sz val="12"/>
        <color theme="1"/>
        <rFont val="標楷體"/>
        <family val="4"/>
        <charset val="136"/>
      </rPr>
      <t>中山國小</t>
    </r>
    <phoneticPr fontId="2" type="noConversion"/>
  </si>
  <si>
    <r>
      <rPr>
        <sz val="12"/>
        <color theme="1"/>
        <rFont val="標楷體"/>
        <family val="4"/>
        <charset val="136"/>
      </rPr>
      <t>同安國小</t>
    </r>
    <phoneticPr fontId="1" type="noConversion"/>
  </si>
  <si>
    <r>
      <rPr>
        <sz val="12"/>
        <color theme="1"/>
        <rFont val="標楷體"/>
        <family val="4"/>
        <charset val="136"/>
      </rPr>
      <t>建德國小</t>
    </r>
    <phoneticPr fontId="1" type="noConversion"/>
  </si>
  <si>
    <r>
      <rPr>
        <sz val="12"/>
        <color theme="1"/>
        <rFont val="標楷體"/>
        <family val="4"/>
        <charset val="136"/>
      </rPr>
      <t>新街國小</t>
    </r>
    <phoneticPr fontId="1" type="noConversion"/>
  </si>
  <si>
    <r>
      <rPr>
        <sz val="12"/>
        <color theme="1"/>
        <rFont val="標楷體"/>
        <family val="4"/>
        <charset val="136"/>
      </rPr>
      <t>宋屋國小</t>
    </r>
    <phoneticPr fontId="1" type="noConversion"/>
  </si>
  <si>
    <r>
      <rPr>
        <sz val="12"/>
        <color theme="1"/>
        <rFont val="標楷體"/>
        <family val="4"/>
        <charset val="136"/>
      </rPr>
      <t>新勢國小</t>
    </r>
    <phoneticPr fontId="1" type="noConversion"/>
  </si>
  <si>
    <r>
      <rPr>
        <sz val="12"/>
        <color theme="1"/>
        <rFont val="標楷體"/>
        <family val="4"/>
        <charset val="136"/>
      </rPr>
      <t>楊梅國小</t>
    </r>
    <phoneticPr fontId="1" type="noConversion"/>
  </si>
  <si>
    <r>
      <rPr>
        <sz val="8"/>
        <color theme="1"/>
        <rFont val="標楷體"/>
        <family val="4"/>
        <charset val="136"/>
      </rPr>
      <t>非山非市</t>
    </r>
    <phoneticPr fontId="1" type="noConversion"/>
  </si>
  <si>
    <r>
      <rPr>
        <sz val="12"/>
        <color theme="1"/>
        <rFont val="標楷體"/>
        <family val="4"/>
        <charset val="136"/>
      </rPr>
      <t>楊光國中小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含國中生</t>
    </r>
    <r>
      <rPr>
        <sz val="12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</si>
  <si>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龜山區</t>
    </r>
    <phoneticPr fontId="1" type="noConversion"/>
  </si>
  <si>
    <r>
      <rPr>
        <sz val="12"/>
        <color theme="1"/>
        <rFont val="標楷體"/>
        <family val="4"/>
        <charset val="136"/>
      </rPr>
      <t>啟文國小</t>
    </r>
    <phoneticPr fontId="1" type="noConversion"/>
  </si>
  <si>
    <r>
      <rPr>
        <sz val="12"/>
        <color theme="1"/>
        <rFont val="標楷體"/>
        <family val="4"/>
        <charset val="136"/>
      </rPr>
      <t>特偏</t>
    </r>
    <phoneticPr fontId="1" type="noConversion"/>
  </si>
  <si>
    <r>
      <rPr>
        <sz val="12"/>
        <rFont val="Times New Roman"/>
        <family val="1"/>
      </rPr>
      <t>1080722</t>
    </r>
    <r>
      <rPr>
        <sz val="12"/>
        <rFont val="標楷體"/>
        <family val="4"/>
        <charset val="136"/>
      </rPr>
      <t>校內總館藏數</t>
    </r>
    <phoneticPr fontId="1" type="noConversion"/>
  </si>
  <si>
    <r>
      <rPr>
        <sz val="12"/>
        <rFont val="標楷體"/>
        <family val="4"/>
        <charset val="136"/>
      </rPr>
      <t>瑞坪國中</t>
    </r>
    <phoneticPr fontId="1" type="noConversion"/>
  </si>
  <si>
    <r>
      <rPr>
        <sz val="12"/>
        <color theme="1"/>
        <rFont val="標楷體"/>
        <family val="4"/>
        <charset val="136"/>
      </rPr>
      <t>慈文國小</t>
    </r>
    <phoneticPr fontId="1" type="noConversion"/>
  </si>
  <si>
    <r>
      <rPr>
        <sz val="12"/>
        <color theme="1"/>
        <rFont val="標楷體"/>
        <family val="4"/>
        <charset val="136"/>
      </rPr>
      <t>快樂國小</t>
    </r>
    <phoneticPr fontId="1" type="noConversion"/>
  </si>
  <si>
    <r>
      <rPr>
        <sz val="12"/>
        <color theme="1"/>
        <rFont val="標楷體"/>
        <family val="4"/>
        <charset val="136"/>
      </rPr>
      <t>新明國小</t>
    </r>
    <phoneticPr fontId="2" type="noConversion"/>
  </si>
  <si>
    <r>
      <rPr>
        <sz val="12"/>
        <color theme="1"/>
        <rFont val="標楷體"/>
        <family val="4"/>
        <charset val="136"/>
      </rPr>
      <t>東勢國小</t>
    </r>
    <phoneticPr fontId="1" type="noConversion"/>
  </si>
  <si>
    <r>
      <rPr>
        <sz val="8"/>
        <color theme="1"/>
        <rFont val="標楷體"/>
        <family val="4"/>
        <charset val="136"/>
      </rPr>
      <t>非山非市</t>
    </r>
    <phoneticPr fontId="1" type="noConversion"/>
  </si>
  <si>
    <r>
      <rPr>
        <sz val="12"/>
        <color theme="1"/>
        <rFont val="標楷體"/>
        <family val="4"/>
        <charset val="136"/>
      </rPr>
      <t>瑞原國小</t>
    </r>
    <phoneticPr fontId="1" type="noConversion"/>
  </si>
  <si>
    <r>
      <rPr>
        <sz val="12"/>
        <color theme="1"/>
        <rFont val="標楷體"/>
        <family val="4"/>
        <charset val="136"/>
      </rPr>
      <t>高原國小</t>
    </r>
    <phoneticPr fontId="1" type="noConversion"/>
  </si>
  <si>
    <r>
      <rPr>
        <sz val="12"/>
        <color theme="1"/>
        <rFont val="標楷體"/>
        <family val="4"/>
        <charset val="136"/>
      </rPr>
      <t>三坑國小</t>
    </r>
    <phoneticPr fontId="1" type="noConversion"/>
  </si>
  <si>
    <r>
      <rPr>
        <sz val="12"/>
        <color theme="1"/>
        <rFont val="標楷體"/>
        <family val="4"/>
        <charset val="136"/>
      </rPr>
      <t>美華國小</t>
    </r>
    <phoneticPr fontId="2" type="noConversion"/>
  </si>
  <si>
    <r>
      <rPr>
        <sz val="12"/>
        <color theme="1"/>
        <rFont val="標楷體"/>
        <family val="4"/>
        <charset val="136"/>
      </rPr>
      <t>中興國小</t>
    </r>
    <phoneticPr fontId="1" type="noConversion"/>
  </si>
  <si>
    <r>
      <rPr>
        <sz val="12"/>
        <color theme="1"/>
        <rFont val="標楷體"/>
        <family val="4"/>
        <charset val="136"/>
      </rPr>
      <t>員樹林國小</t>
    </r>
    <phoneticPr fontId="1" type="noConversion"/>
  </si>
  <si>
    <r>
      <rPr>
        <sz val="12"/>
        <color theme="1"/>
        <rFont val="標楷體"/>
        <family val="4"/>
        <charset val="136"/>
      </rPr>
      <t>瑞祥國小</t>
    </r>
    <phoneticPr fontId="1" type="noConversion"/>
  </si>
  <si>
    <r>
      <rPr>
        <sz val="12"/>
        <color theme="1"/>
        <rFont val="標楷體"/>
        <family val="4"/>
        <charset val="136"/>
      </rPr>
      <t>圳頭國小</t>
    </r>
    <phoneticPr fontId="1" type="noConversion"/>
  </si>
  <si>
    <r>
      <rPr>
        <sz val="12"/>
        <color theme="1"/>
        <rFont val="標楷體"/>
        <family val="4"/>
        <charset val="136"/>
      </rPr>
      <t>埔頂國小</t>
    </r>
    <phoneticPr fontId="2" type="noConversion"/>
  </si>
  <si>
    <r>
      <rPr>
        <sz val="12"/>
        <color theme="1"/>
        <rFont val="標楷體"/>
        <family val="4"/>
        <charset val="136"/>
      </rPr>
      <t>特偏</t>
    </r>
    <phoneticPr fontId="1" type="noConversion"/>
  </si>
  <si>
    <t>序號</t>
    <phoneticPr fontId="1" type="noConversion"/>
  </si>
  <si>
    <t>區域</t>
    <phoneticPr fontId="1" type="noConversion"/>
  </si>
  <si>
    <t>類型</t>
    <phoneticPr fontId="1" type="noConversion"/>
  </si>
  <si>
    <t>學校名稱</t>
    <phoneticPr fontId="1" type="noConversion"/>
  </si>
  <si>
    <t>1080722校內總館藏數</t>
    <phoneticPr fontId="1" type="noConversion"/>
  </si>
  <si>
    <t>107學年度計算經費學生數</t>
    <phoneticPr fontId="1" type="noConversion"/>
  </si>
  <si>
    <t>-</t>
    <phoneticPr fontId="1" type="noConversion"/>
  </si>
  <si>
    <r>
      <rPr>
        <sz val="12"/>
        <color theme="1"/>
        <rFont val="標楷體"/>
        <family val="4"/>
        <charset val="136"/>
      </rPr>
      <t>慈文國中</t>
    </r>
    <phoneticPr fontId="2" type="noConversion"/>
  </si>
  <si>
    <r>
      <rPr>
        <sz val="12"/>
        <color theme="1"/>
        <rFont val="標楷體"/>
        <family val="4"/>
        <charset val="136"/>
      </rPr>
      <t>大崙國中</t>
    </r>
    <phoneticPr fontId="1" type="noConversion"/>
  </si>
  <si>
    <r>
      <rPr>
        <sz val="12"/>
        <color theme="1"/>
        <rFont val="標楷體"/>
        <family val="4"/>
        <charset val="136"/>
      </rPr>
      <t>興南國中</t>
    </r>
    <phoneticPr fontId="1" type="noConversion"/>
  </si>
  <si>
    <r>
      <rPr>
        <sz val="12"/>
        <color theme="1"/>
        <rFont val="標楷體"/>
        <family val="4"/>
        <charset val="136"/>
      </rPr>
      <t>內壢國中</t>
    </r>
    <phoneticPr fontId="1" type="noConversion"/>
  </si>
  <si>
    <r>
      <rPr>
        <sz val="12"/>
        <color theme="1"/>
        <rFont val="標楷體"/>
        <family val="4"/>
        <charset val="136"/>
      </rPr>
      <t>青埔國中</t>
    </r>
    <phoneticPr fontId="1" type="noConversion"/>
  </si>
  <si>
    <r>
      <rPr>
        <sz val="12"/>
        <color theme="1"/>
        <rFont val="標楷體"/>
        <family val="4"/>
        <charset val="136"/>
      </rPr>
      <t>中壢國中</t>
    </r>
    <phoneticPr fontId="2" type="noConversion"/>
  </si>
  <si>
    <r>
      <rPr>
        <sz val="12"/>
        <color theme="1"/>
        <rFont val="標楷體"/>
        <family val="4"/>
        <charset val="136"/>
      </rPr>
      <t>平鎮國中</t>
    </r>
    <phoneticPr fontId="1" type="noConversion"/>
  </si>
  <si>
    <r>
      <rPr>
        <sz val="12"/>
        <color theme="1"/>
        <rFont val="標楷體"/>
        <family val="4"/>
        <charset val="136"/>
      </rPr>
      <t>富岡國中</t>
    </r>
    <phoneticPr fontId="1" type="noConversion"/>
  </si>
  <si>
    <r>
      <rPr>
        <sz val="8"/>
        <color rgb="FF000000"/>
        <rFont val="標楷體"/>
        <family val="4"/>
        <charset val="136"/>
      </rPr>
      <t>非山非市</t>
    </r>
  </si>
  <si>
    <r>
      <rPr>
        <sz val="12"/>
        <color theme="1"/>
        <rFont val="標楷體"/>
        <family val="4"/>
        <charset val="136"/>
      </rPr>
      <t>凌雲國中</t>
    </r>
    <phoneticPr fontId="1" type="noConversion"/>
  </si>
  <si>
    <r>
      <rPr>
        <sz val="12"/>
        <color theme="1"/>
        <rFont val="標楷體"/>
        <family val="4"/>
        <charset val="136"/>
      </rPr>
      <t>石門國中</t>
    </r>
    <phoneticPr fontId="1" type="noConversion"/>
  </si>
  <si>
    <r>
      <rPr>
        <sz val="12"/>
        <color theme="1"/>
        <rFont val="標楷體"/>
        <family val="4"/>
        <charset val="136"/>
      </rPr>
      <t>武漢國中</t>
    </r>
    <phoneticPr fontId="1" type="noConversion"/>
  </si>
  <si>
    <r>
      <rPr>
        <sz val="12"/>
        <color theme="1"/>
        <rFont val="標楷體"/>
        <family val="4"/>
        <charset val="136"/>
      </rPr>
      <t>大溪國中</t>
    </r>
    <phoneticPr fontId="1" type="noConversion"/>
  </si>
  <si>
    <r>
      <rPr>
        <sz val="12"/>
        <color theme="1"/>
        <rFont val="標楷體"/>
        <family val="4"/>
        <charset val="136"/>
      </rPr>
      <t>大崗國中</t>
    </r>
    <phoneticPr fontId="1" type="noConversion"/>
  </si>
  <si>
    <r>
      <rPr>
        <sz val="12"/>
        <color theme="1"/>
        <rFont val="標楷體"/>
        <family val="4"/>
        <charset val="136"/>
      </rPr>
      <t>南崁國中</t>
    </r>
    <phoneticPr fontId="1" type="noConversion"/>
  </si>
  <si>
    <r>
      <rPr>
        <sz val="12"/>
        <color theme="1"/>
        <rFont val="標楷體"/>
        <family val="4"/>
        <charset val="136"/>
      </rPr>
      <t>竹圍國中</t>
    </r>
    <phoneticPr fontId="1" type="noConversion"/>
  </si>
  <si>
    <r>
      <rPr>
        <sz val="12"/>
        <color theme="1"/>
        <rFont val="標楷體"/>
        <family val="4"/>
        <charset val="136"/>
      </rPr>
      <t>觀音國中</t>
    </r>
    <phoneticPr fontId="2" type="noConversion"/>
  </si>
  <si>
    <r>
      <rPr>
        <sz val="12"/>
        <color theme="1"/>
        <rFont val="標楷體"/>
        <family val="4"/>
        <charset val="136"/>
      </rPr>
      <t>草漯國中</t>
    </r>
    <phoneticPr fontId="2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</si>
  <si>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</si>
  <si>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t>楓樹國小</t>
    <phoneticPr fontId="1" type="noConversion"/>
  </si>
  <si>
    <t>建國國中</t>
    <phoneticPr fontId="1" type="noConversion"/>
  </si>
  <si>
    <t>承辦學校</t>
    <phoneticPr fontId="1" type="noConversion"/>
  </si>
  <si>
    <t>南崁國小</t>
    <phoneticPr fontId="1" type="noConversion"/>
  </si>
  <si>
    <t>總計</t>
    <phoneticPr fontId="1" type="noConversion"/>
  </si>
  <si>
    <t>桃園市國民小學107學年度普通班班級數核定表之學生數</t>
    <phoneticPr fontId="1" type="noConversion"/>
  </si>
  <si>
    <t>桃園市國民中學107學年度普通班班級數核定表之學生數</t>
    <phoneticPr fontId="1" type="noConversion"/>
  </si>
  <si>
    <r>
      <rPr>
        <sz val="12"/>
        <color theme="1"/>
        <rFont val="標楷體"/>
        <family val="4"/>
        <charset val="136"/>
      </rPr>
      <t>楊梅國中</t>
    </r>
    <r>
      <rPr>
        <sz val="12"/>
        <color theme="1"/>
        <rFont val="標楷體"/>
        <family val="4"/>
        <charset val="136"/>
      </rPr>
      <t>秀才分校</t>
    </r>
    <phoneticPr fontId="2" type="noConversion"/>
  </si>
  <si>
    <t>全國閱讀磐石獲獎學校</t>
    <phoneticPr fontId="1" type="noConversion"/>
  </si>
  <si>
    <t>全國閱讀磐石獲獎學校</t>
    <phoneticPr fontId="1" type="noConversion"/>
  </si>
  <si>
    <t xml:space="preserve">桃園市108學年度充實國中小圖書館(室)藏書量經費分配原則：
一、因經費限制及考量中小型囿於學生數較少，恐分配金額過低，不利充實及汰換圖書館藏書，故取國小每校平均學生數概數600名為計算經費依據，本市各市立國中小低於(含)600名之學校，皆以600名*170元計算。
二、另考量偏遠及特偏學校因城鄉落差、文化不利等因素，為落實教育機會實質平等，以600名*170元*1.2倍計算。
三、榮獲108年度全國閱讀磐石獎學校(楓樹國小及建國國中2校)除原補助購書經費外，另額外補助每校5萬元整，餘款7萬2,370元整補助承辦學校(南崁國小)。
</t>
    <phoneticPr fontId="1" type="noConversion"/>
  </si>
  <si>
    <t>補助金額</t>
    <phoneticPr fontId="1" type="noConversion"/>
  </si>
  <si>
    <t>選書金額上限</t>
  </si>
  <si>
    <t>選書金額上限</t>
    <phoneticPr fontId="1" type="noConversion"/>
  </si>
  <si>
    <r>
      <rPr>
        <sz val="12"/>
        <color rgb="FFFF0000"/>
        <rFont val="標楷體"/>
        <family val="4"/>
        <charset val="136"/>
      </rPr>
      <t>蘆竹區</t>
    </r>
  </si>
  <si>
    <r>
      <rPr>
        <sz val="12"/>
        <color rgb="FFFF0000"/>
        <rFont val="標楷體"/>
        <family val="4"/>
        <charset val="136"/>
      </rPr>
      <t>一般</t>
    </r>
  </si>
  <si>
    <r>
      <rPr>
        <sz val="12"/>
        <color rgb="FFFF0000"/>
        <rFont val="標楷體"/>
        <family val="4"/>
        <charset val="136"/>
      </rPr>
      <t>南崁國小</t>
    </r>
    <phoneticPr fontId="1" type="noConversion"/>
  </si>
  <si>
    <r>
      <rPr>
        <sz val="12"/>
        <color rgb="FFFF0000"/>
        <rFont val="標楷體"/>
        <family val="4"/>
        <charset val="136"/>
      </rPr>
      <t>龜山區</t>
    </r>
  </si>
  <si>
    <r>
      <rPr>
        <sz val="12"/>
        <color rgb="FFFF0000"/>
        <rFont val="標楷體"/>
        <family val="4"/>
        <charset val="136"/>
      </rPr>
      <t>楓樹國小</t>
    </r>
  </si>
  <si>
    <r>
      <rPr>
        <sz val="12"/>
        <color rgb="FFFF0000"/>
        <rFont val="標楷體"/>
        <family val="4"/>
        <charset val="136"/>
      </rPr>
      <t>桃園區</t>
    </r>
  </si>
  <si>
    <r>
      <rPr>
        <sz val="12"/>
        <color rgb="FFFF0000"/>
        <rFont val="標楷體"/>
        <family val="4"/>
        <charset val="136"/>
      </rPr>
      <t>建國國中</t>
    </r>
    <phoneticPr fontId="1" type="noConversion"/>
  </si>
  <si>
    <r>
      <rPr>
        <b/>
        <sz val="14"/>
        <color theme="1"/>
        <rFont val="標楷體"/>
        <family val="4"/>
        <charset val="136"/>
      </rPr>
      <t xml:space="preserve"> 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標楷體"/>
        <family val="4"/>
        <charset val="136"/>
      </rPr>
      <t>桃園市</t>
    </r>
    <r>
      <rPr>
        <b/>
        <sz val="14"/>
        <color theme="1"/>
        <rFont val="Times New Roman"/>
        <family val="1"/>
      </rPr>
      <t>108</t>
    </r>
    <r>
      <rPr>
        <b/>
        <sz val="14"/>
        <color theme="1"/>
        <rFont val="標楷體"/>
        <family val="4"/>
        <charset val="136"/>
      </rPr>
      <t>學年度「充實公立國民中小學圖書館（室）藏書量」       
各國中補助金額</t>
    </r>
    <r>
      <rPr>
        <b/>
        <sz val="14"/>
        <color theme="1"/>
        <rFont val="Times New Roman"/>
        <family val="1"/>
      </rPr>
      <t xml:space="preserve">  </t>
    </r>
    <r>
      <rPr>
        <sz val="14"/>
        <color theme="1"/>
        <rFont val="Times New Roman"/>
        <family val="1"/>
      </rPr>
      <t xml:space="preserve">            </t>
    </r>
    <r>
      <rPr>
        <sz val="10"/>
        <color theme="1"/>
        <rFont val="Times New Roman"/>
        <family val="1"/>
      </rPr>
      <t/>
    </r>
    <phoneticPr fontId="1" type="noConversion"/>
  </si>
  <si>
    <r>
      <t xml:space="preserve">  </t>
    </r>
    <r>
      <rPr>
        <b/>
        <sz val="14"/>
        <color theme="1"/>
        <rFont val="標楷體"/>
        <family val="4"/>
        <charset val="136"/>
      </rPr>
      <t>桃園市</t>
    </r>
    <r>
      <rPr>
        <b/>
        <sz val="14"/>
        <color theme="1"/>
        <rFont val="Times New Roman"/>
        <family val="1"/>
      </rPr>
      <t>108</t>
    </r>
    <r>
      <rPr>
        <b/>
        <sz val="14"/>
        <color theme="1"/>
        <rFont val="標楷體"/>
        <family val="4"/>
        <charset val="136"/>
      </rPr>
      <t>學年度「充實公立國民中小學圖書館（室）藏書量」   
各國小補助金額</t>
    </r>
    <r>
      <rPr>
        <b/>
        <sz val="14"/>
        <color theme="1"/>
        <rFont val="Times New Roman"/>
        <family val="1"/>
      </rPr>
      <t xml:space="preserve">       </t>
    </r>
    <r>
      <rPr>
        <b/>
        <sz val="14"/>
        <color theme="1"/>
        <rFont val="標楷體"/>
        <family val="4"/>
        <charset val="136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</si>
</sst>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);[Red]\(#,##0\)"/>
    <numFmt numFmtId="177" formatCode="_-* #,##0_-;\-* #,##0_-;_-* &quot;-&quot;??_-;_-@_-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8"/>
      <color theme="1"/>
      <name val="標楷體"/>
      <family val="4"/>
      <charset val="136"/>
    </font>
    <font>
      <sz val="8"/>
      <color rgb="FF00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8"/>
      <color theme="1"/>
      <name val="Times New Roman"/>
      <family val="1"/>
    </font>
    <font>
      <sz val="10"/>
      <color theme="1"/>
      <name val="標楷體"/>
      <family val="4"/>
      <charset val="136"/>
    </font>
    <font>
      <sz val="8"/>
      <color rgb="FF00000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  <scheme val="minor"/>
    </font>
    <font>
      <sz val="10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0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Border="1" applyAlignment="1">
      <alignment horizontal="center" vertical="center"/>
    </xf>
    <xf numFmtId="177" fontId="6" fillId="2" borderId="1" xfId="2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 wrapText="1"/>
    </xf>
    <xf numFmtId="177" fontId="6" fillId="0" borderId="1" xfId="2" applyNumberFormat="1" applyFont="1" applyBorder="1">
      <alignment vertical="center"/>
    </xf>
    <xf numFmtId="177" fontId="7" fillId="0" borderId="1" xfId="2" applyNumberFormat="1" applyFont="1" applyBorder="1">
      <alignment vertical="center"/>
    </xf>
    <xf numFmtId="177" fontId="14" fillId="0" borderId="0" xfId="2" applyNumberFormat="1" applyFont="1">
      <alignment vertical="center"/>
    </xf>
    <xf numFmtId="177" fontId="6" fillId="0" borderId="1" xfId="2" applyNumberFormat="1" applyFont="1" applyBorder="1" applyAlignment="1">
      <alignment horizontal="center" vertical="center"/>
    </xf>
    <xf numFmtId="177" fontId="6" fillId="0" borderId="2" xfId="2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5" fillId="2" borderId="1" xfId="2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7" fillId="3" borderId="1" xfId="0" applyNumberFormat="1" applyFont="1" applyFill="1" applyBorder="1" applyAlignment="1">
      <alignment horizontal="center" vertical="center" wrapText="1"/>
    </xf>
    <xf numFmtId="43" fontId="0" fillId="0" borderId="0" xfId="0" applyNumberFormat="1">
      <alignment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177" fontId="21" fillId="2" borderId="1" xfId="2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176" fontId="7" fillId="0" borderId="0" xfId="0" applyNumberFormat="1" applyFont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177" fontId="5" fillId="2" borderId="7" xfId="2" applyNumberFormat="1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176" fontId="25" fillId="2" borderId="1" xfId="0" applyNumberFormat="1" applyFont="1" applyFill="1" applyBorder="1" applyAlignment="1">
      <alignment horizontal="center" vertical="center" wrapText="1"/>
    </xf>
    <xf numFmtId="177" fontId="25" fillId="0" borderId="1" xfId="2" applyNumberFormat="1" applyFont="1" applyBorder="1">
      <alignment vertical="center"/>
    </xf>
    <xf numFmtId="177" fontId="25" fillId="0" borderId="1" xfId="2" applyNumberFormat="1" applyFont="1" applyBorder="1" applyAlignment="1">
      <alignment horizontal="center" vertical="center"/>
    </xf>
    <xf numFmtId="177" fontId="25" fillId="0" borderId="1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6" fontId="2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76" fontId="4" fillId="2" borderId="4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 wrapText="1"/>
    </xf>
    <xf numFmtId="177" fontId="6" fillId="4" borderId="1" xfId="2" applyNumberFormat="1" applyFont="1" applyFill="1" applyBorder="1">
      <alignment vertical="center"/>
    </xf>
    <xf numFmtId="177" fontId="6" fillId="4" borderId="1" xfId="2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>
      <alignment vertical="center"/>
    </xf>
    <xf numFmtId="177" fontId="0" fillId="4" borderId="0" xfId="0" applyNumberFormat="1" applyFill="1">
      <alignment vertical="center"/>
    </xf>
  </cellXfs>
  <cellStyles count="3">
    <cellStyle name="一般" xfId="0" builtinId="0"/>
    <cellStyle name="一般 2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4"/>
  <sheetViews>
    <sheetView tabSelected="1" zoomScale="120" zoomScaleNormal="120" workbookViewId="0">
      <pane ySplit="1" topLeftCell="A2" activePane="bottomLeft" state="frozen"/>
      <selection pane="bottomLeft" activeCell="F10" sqref="F10"/>
    </sheetView>
  </sheetViews>
  <sheetFormatPr defaultRowHeight="16.2"/>
  <cols>
    <col min="1" max="1" width="5.109375" customWidth="1"/>
    <col min="2" max="2" width="8.88671875" customWidth="1"/>
    <col min="3" max="3" width="6.77734375" customWidth="1"/>
    <col min="4" max="4" width="13.44140625" customWidth="1"/>
    <col min="5" max="5" width="12.109375" style="17" customWidth="1"/>
    <col min="6" max="6" width="12.21875" style="17" customWidth="1"/>
    <col min="7" max="7" width="9.5546875" style="17" customWidth="1"/>
    <col min="8" max="8" width="13.44140625" customWidth="1"/>
    <col min="9" max="9" width="11.33203125" customWidth="1"/>
    <col min="11" max="11" width="9.5546875" bestFit="1" customWidth="1"/>
  </cols>
  <sheetData>
    <row r="1" spans="1:9" s="1" customFormat="1" ht="52.2" customHeight="1">
      <c r="A1" s="46" t="s">
        <v>315</v>
      </c>
      <c r="B1" s="47"/>
      <c r="C1" s="47"/>
      <c r="D1" s="47"/>
      <c r="E1" s="48"/>
      <c r="F1" s="48"/>
      <c r="G1" s="48"/>
      <c r="H1" s="48"/>
    </row>
    <row r="2" spans="1:9" ht="75.599999999999994" customHeight="1">
      <c r="A2" s="23" t="s">
        <v>267</v>
      </c>
      <c r="B2" s="23" t="s">
        <v>268</v>
      </c>
      <c r="C2" s="23" t="s">
        <v>269</v>
      </c>
      <c r="D2" s="23" t="s">
        <v>270</v>
      </c>
      <c r="E2" s="21" t="s">
        <v>271</v>
      </c>
      <c r="F2" s="31" t="s">
        <v>298</v>
      </c>
      <c r="G2" s="21" t="s">
        <v>272</v>
      </c>
      <c r="H2" s="21" t="s">
        <v>304</v>
      </c>
      <c r="I2" s="36" t="s">
        <v>306</v>
      </c>
    </row>
    <row r="3" spans="1:9">
      <c r="A3" s="3">
        <v>1</v>
      </c>
      <c r="B3" s="4" t="s">
        <v>4</v>
      </c>
      <c r="C3" s="4" t="s">
        <v>5</v>
      </c>
      <c r="D3" s="4" t="s">
        <v>6</v>
      </c>
      <c r="E3" s="15">
        <v>28246</v>
      </c>
      <c r="F3" s="18">
        <v>801</v>
      </c>
      <c r="G3" s="18">
        <v>801</v>
      </c>
      <c r="H3" s="22">
        <f t="shared" ref="H3:H34" si="0">G3*170</f>
        <v>136170</v>
      </c>
      <c r="I3" s="20">
        <f>H3*2</f>
        <v>272340</v>
      </c>
    </row>
    <row r="4" spans="1:9">
      <c r="A4" s="3">
        <v>2</v>
      </c>
      <c r="B4" s="4" t="s">
        <v>7</v>
      </c>
      <c r="C4" s="4" t="s">
        <v>5</v>
      </c>
      <c r="D4" s="4" t="s">
        <v>236</v>
      </c>
      <c r="E4" s="15">
        <v>44007</v>
      </c>
      <c r="F4" s="18">
        <v>589</v>
      </c>
      <c r="G4" s="18">
        <v>600</v>
      </c>
      <c r="H4" s="22">
        <f t="shared" si="0"/>
        <v>102000</v>
      </c>
      <c r="I4" s="20">
        <f t="shared" ref="I4:I67" si="1">H4*2</f>
        <v>204000</v>
      </c>
    </row>
    <row r="5" spans="1:9">
      <c r="A5" s="3">
        <v>3</v>
      </c>
      <c r="B5" s="4" t="s">
        <v>7</v>
      </c>
      <c r="C5" s="4" t="s">
        <v>5</v>
      </c>
      <c r="D5" s="4" t="s">
        <v>8</v>
      </c>
      <c r="E5" s="15">
        <v>25767</v>
      </c>
      <c r="F5" s="18">
        <v>347</v>
      </c>
      <c r="G5" s="18">
        <v>600</v>
      </c>
      <c r="H5" s="22">
        <f t="shared" si="0"/>
        <v>102000</v>
      </c>
      <c r="I5" s="20">
        <f t="shared" si="1"/>
        <v>204000</v>
      </c>
    </row>
    <row r="6" spans="1:9">
      <c r="A6" s="3">
        <v>4</v>
      </c>
      <c r="B6" s="4" t="s">
        <v>7</v>
      </c>
      <c r="C6" s="4" t="s">
        <v>5</v>
      </c>
      <c r="D6" s="4" t="s">
        <v>9</v>
      </c>
      <c r="E6" s="15">
        <v>36192</v>
      </c>
      <c r="F6" s="18">
        <v>998</v>
      </c>
      <c r="G6" s="18">
        <v>998</v>
      </c>
      <c r="H6" s="22">
        <f t="shared" si="0"/>
        <v>169660</v>
      </c>
      <c r="I6" s="20">
        <f t="shared" si="1"/>
        <v>339320</v>
      </c>
    </row>
    <row r="7" spans="1:9">
      <c r="A7" s="3">
        <v>5</v>
      </c>
      <c r="B7" s="3" t="s">
        <v>4</v>
      </c>
      <c r="C7" s="3" t="s">
        <v>5</v>
      </c>
      <c r="D7" s="3" t="s">
        <v>237</v>
      </c>
      <c r="E7" s="15">
        <v>48418</v>
      </c>
      <c r="F7" s="18">
        <v>834</v>
      </c>
      <c r="G7" s="18">
        <v>834</v>
      </c>
      <c r="H7" s="22">
        <f t="shared" si="0"/>
        <v>141780</v>
      </c>
      <c r="I7" s="20">
        <f t="shared" si="1"/>
        <v>283560</v>
      </c>
    </row>
    <row r="8" spans="1:9" ht="16.8" customHeight="1">
      <c r="A8" s="3">
        <v>6</v>
      </c>
      <c r="B8" s="4" t="s">
        <v>7</v>
      </c>
      <c r="C8" s="4" t="s">
        <v>5</v>
      </c>
      <c r="D8" s="4" t="s">
        <v>10</v>
      </c>
      <c r="E8" s="15">
        <v>34371</v>
      </c>
      <c r="F8" s="18">
        <v>1912</v>
      </c>
      <c r="G8" s="18">
        <v>1912</v>
      </c>
      <c r="H8" s="22">
        <f t="shared" si="0"/>
        <v>325040</v>
      </c>
      <c r="I8" s="20">
        <f t="shared" si="1"/>
        <v>650080</v>
      </c>
    </row>
    <row r="9" spans="1:9">
      <c r="A9" s="3">
        <v>7</v>
      </c>
      <c r="B9" s="4" t="s">
        <v>7</v>
      </c>
      <c r="C9" s="4" t="s">
        <v>5</v>
      </c>
      <c r="D9" s="4" t="s">
        <v>238</v>
      </c>
      <c r="E9" s="15">
        <v>73325</v>
      </c>
      <c r="F9" s="18">
        <v>2657</v>
      </c>
      <c r="G9" s="18">
        <v>2657</v>
      </c>
      <c r="H9" s="22">
        <f t="shared" si="0"/>
        <v>451690</v>
      </c>
      <c r="I9" s="20">
        <f t="shared" si="1"/>
        <v>903380</v>
      </c>
    </row>
    <row r="10" spans="1:9">
      <c r="A10" s="3">
        <v>8</v>
      </c>
      <c r="B10" s="4" t="s">
        <v>7</v>
      </c>
      <c r="C10" s="4" t="s">
        <v>5</v>
      </c>
      <c r="D10" s="4" t="s">
        <v>11</v>
      </c>
      <c r="E10" s="15">
        <v>40141</v>
      </c>
      <c r="F10" s="18">
        <v>741</v>
      </c>
      <c r="G10" s="18">
        <v>741</v>
      </c>
      <c r="H10" s="22">
        <f t="shared" si="0"/>
        <v>125970</v>
      </c>
      <c r="I10" s="20">
        <f t="shared" si="1"/>
        <v>251940</v>
      </c>
    </row>
    <row r="11" spans="1:9">
      <c r="A11" s="3">
        <v>9</v>
      </c>
      <c r="B11" s="4" t="s">
        <v>7</v>
      </c>
      <c r="C11" s="4" t="s">
        <v>5</v>
      </c>
      <c r="D11" s="4" t="s">
        <v>12</v>
      </c>
      <c r="E11" s="15">
        <v>32331</v>
      </c>
      <c r="F11" s="18">
        <v>594</v>
      </c>
      <c r="G11" s="18">
        <v>600</v>
      </c>
      <c r="H11" s="22">
        <f t="shared" si="0"/>
        <v>102000</v>
      </c>
      <c r="I11" s="20">
        <f t="shared" si="1"/>
        <v>204000</v>
      </c>
    </row>
    <row r="12" spans="1:9">
      <c r="A12" s="3">
        <v>10</v>
      </c>
      <c r="B12" s="4" t="s">
        <v>7</v>
      </c>
      <c r="C12" s="4" t="s">
        <v>5</v>
      </c>
      <c r="D12" s="4" t="s">
        <v>13</v>
      </c>
      <c r="E12" s="15">
        <v>38854</v>
      </c>
      <c r="F12" s="18">
        <v>1248</v>
      </c>
      <c r="G12" s="18">
        <v>1248</v>
      </c>
      <c r="H12" s="22">
        <f t="shared" si="0"/>
        <v>212160</v>
      </c>
      <c r="I12" s="20">
        <f t="shared" si="1"/>
        <v>424320</v>
      </c>
    </row>
    <row r="13" spans="1:9">
      <c r="A13" s="52">
        <v>11</v>
      </c>
      <c r="B13" s="53" t="s">
        <v>7</v>
      </c>
      <c r="C13" s="53" t="s">
        <v>5</v>
      </c>
      <c r="D13" s="53" t="s">
        <v>14</v>
      </c>
      <c r="E13" s="54">
        <v>55080</v>
      </c>
      <c r="F13" s="55">
        <v>1031</v>
      </c>
      <c r="G13" s="55">
        <v>1031</v>
      </c>
      <c r="H13" s="56">
        <f t="shared" si="0"/>
        <v>175270</v>
      </c>
      <c r="I13" s="57">
        <f t="shared" si="1"/>
        <v>350540</v>
      </c>
    </row>
    <row r="14" spans="1:9">
      <c r="A14" s="3">
        <v>12</v>
      </c>
      <c r="B14" s="4" t="s">
        <v>7</v>
      </c>
      <c r="C14" s="4" t="s">
        <v>5</v>
      </c>
      <c r="D14" s="4" t="s">
        <v>15</v>
      </c>
      <c r="E14" s="15">
        <v>46840</v>
      </c>
      <c r="F14" s="18">
        <v>708</v>
      </c>
      <c r="G14" s="18">
        <v>708</v>
      </c>
      <c r="H14" s="22">
        <f t="shared" si="0"/>
        <v>120360</v>
      </c>
      <c r="I14" s="20">
        <f t="shared" si="1"/>
        <v>240720</v>
      </c>
    </row>
    <row r="15" spans="1:9">
      <c r="A15" s="3">
        <v>13</v>
      </c>
      <c r="B15" s="4" t="s">
        <v>7</v>
      </c>
      <c r="C15" s="4" t="s">
        <v>5</v>
      </c>
      <c r="D15" s="4" t="s">
        <v>16</v>
      </c>
      <c r="E15" s="15">
        <v>38063</v>
      </c>
      <c r="F15" s="18">
        <v>1269</v>
      </c>
      <c r="G15" s="18">
        <v>1269</v>
      </c>
      <c r="H15" s="22">
        <f t="shared" si="0"/>
        <v>215730</v>
      </c>
      <c r="I15" s="20">
        <f t="shared" si="1"/>
        <v>431460</v>
      </c>
    </row>
    <row r="16" spans="1:9">
      <c r="A16" s="3">
        <v>14</v>
      </c>
      <c r="B16" s="4" t="s">
        <v>7</v>
      </c>
      <c r="C16" s="4" t="s">
        <v>5</v>
      </c>
      <c r="D16" s="4" t="s">
        <v>239</v>
      </c>
      <c r="E16" s="15">
        <v>24194</v>
      </c>
      <c r="F16" s="18">
        <v>1279</v>
      </c>
      <c r="G16" s="18">
        <v>1279</v>
      </c>
      <c r="H16" s="22">
        <f t="shared" si="0"/>
        <v>217430</v>
      </c>
      <c r="I16" s="20">
        <f t="shared" si="1"/>
        <v>434860</v>
      </c>
    </row>
    <row r="17" spans="1:9">
      <c r="A17" s="3">
        <v>15</v>
      </c>
      <c r="B17" s="4" t="s">
        <v>7</v>
      </c>
      <c r="C17" s="4" t="s">
        <v>5</v>
      </c>
      <c r="D17" s="4" t="s">
        <v>240</v>
      </c>
      <c r="E17" s="15">
        <v>57362</v>
      </c>
      <c r="F17" s="18">
        <v>1898</v>
      </c>
      <c r="G17" s="18">
        <v>1898</v>
      </c>
      <c r="H17" s="22">
        <f t="shared" si="0"/>
        <v>322660</v>
      </c>
      <c r="I17" s="20">
        <f t="shared" si="1"/>
        <v>645320</v>
      </c>
    </row>
    <row r="18" spans="1:9">
      <c r="A18" s="3">
        <v>16</v>
      </c>
      <c r="B18" s="4" t="s">
        <v>7</v>
      </c>
      <c r="C18" s="4" t="s">
        <v>5</v>
      </c>
      <c r="D18" s="4" t="s">
        <v>17</v>
      </c>
      <c r="E18" s="15">
        <v>36903</v>
      </c>
      <c r="F18" s="18">
        <v>825</v>
      </c>
      <c r="G18" s="18">
        <v>825</v>
      </c>
      <c r="H18" s="22">
        <f t="shared" si="0"/>
        <v>140250</v>
      </c>
      <c r="I18" s="20">
        <f t="shared" si="1"/>
        <v>280500</v>
      </c>
    </row>
    <row r="19" spans="1:9">
      <c r="A19" s="3">
        <v>17</v>
      </c>
      <c r="B19" s="4" t="s">
        <v>7</v>
      </c>
      <c r="C19" s="4" t="s">
        <v>5</v>
      </c>
      <c r="D19" s="4" t="s">
        <v>252</v>
      </c>
      <c r="E19" s="15">
        <v>38809</v>
      </c>
      <c r="F19" s="18">
        <v>942</v>
      </c>
      <c r="G19" s="18">
        <v>942</v>
      </c>
      <c r="H19" s="22">
        <f t="shared" si="0"/>
        <v>160140</v>
      </c>
      <c r="I19" s="20">
        <f t="shared" si="1"/>
        <v>320280</v>
      </c>
    </row>
    <row r="20" spans="1:9">
      <c r="A20" s="3">
        <v>18</v>
      </c>
      <c r="B20" s="4" t="s">
        <v>7</v>
      </c>
      <c r="C20" s="4" t="s">
        <v>5</v>
      </c>
      <c r="D20" s="4" t="s">
        <v>18</v>
      </c>
      <c r="E20" s="15">
        <v>52992</v>
      </c>
      <c r="F20" s="18">
        <v>1800</v>
      </c>
      <c r="G20" s="18">
        <v>1800</v>
      </c>
      <c r="H20" s="22">
        <f t="shared" si="0"/>
        <v>306000</v>
      </c>
      <c r="I20" s="20">
        <f t="shared" si="1"/>
        <v>612000</v>
      </c>
    </row>
    <row r="21" spans="1:9">
      <c r="A21" s="3">
        <v>19</v>
      </c>
      <c r="B21" s="4" t="s">
        <v>7</v>
      </c>
      <c r="C21" s="4" t="s">
        <v>5</v>
      </c>
      <c r="D21" s="4" t="s">
        <v>19</v>
      </c>
      <c r="E21" s="15">
        <v>54740</v>
      </c>
      <c r="F21" s="18">
        <v>1595</v>
      </c>
      <c r="G21" s="18">
        <v>1595</v>
      </c>
      <c r="H21" s="22">
        <f t="shared" si="0"/>
        <v>271150</v>
      </c>
      <c r="I21" s="20">
        <f t="shared" si="1"/>
        <v>542300</v>
      </c>
    </row>
    <row r="22" spans="1:9">
      <c r="A22" s="3">
        <v>20</v>
      </c>
      <c r="B22" s="4" t="s">
        <v>7</v>
      </c>
      <c r="C22" s="4" t="s">
        <v>5</v>
      </c>
      <c r="D22" s="4" t="s">
        <v>20</v>
      </c>
      <c r="E22" s="15">
        <v>51263</v>
      </c>
      <c r="F22" s="18">
        <v>1490</v>
      </c>
      <c r="G22" s="18">
        <v>1490</v>
      </c>
      <c r="H22" s="22">
        <f t="shared" si="0"/>
        <v>253300</v>
      </c>
      <c r="I22" s="20">
        <f t="shared" si="1"/>
        <v>506600</v>
      </c>
    </row>
    <row r="23" spans="1:9">
      <c r="A23" s="3">
        <v>21</v>
      </c>
      <c r="B23" s="4" t="s">
        <v>7</v>
      </c>
      <c r="C23" s="4" t="s">
        <v>5</v>
      </c>
      <c r="D23" s="4" t="s">
        <v>253</v>
      </c>
      <c r="E23" s="15">
        <v>42647</v>
      </c>
      <c r="F23" s="18">
        <v>643</v>
      </c>
      <c r="G23" s="18">
        <v>643</v>
      </c>
      <c r="H23" s="22">
        <f t="shared" si="0"/>
        <v>109310</v>
      </c>
      <c r="I23" s="20">
        <f t="shared" si="1"/>
        <v>218620</v>
      </c>
    </row>
    <row r="24" spans="1:9">
      <c r="A24" s="3">
        <v>22</v>
      </c>
      <c r="B24" s="4" t="s">
        <v>7</v>
      </c>
      <c r="C24" s="4" t="s">
        <v>5</v>
      </c>
      <c r="D24" s="4" t="s">
        <v>21</v>
      </c>
      <c r="E24" s="15">
        <v>52622</v>
      </c>
      <c r="F24" s="18">
        <v>1202</v>
      </c>
      <c r="G24" s="18">
        <v>1202</v>
      </c>
      <c r="H24" s="22">
        <f t="shared" si="0"/>
        <v>204340</v>
      </c>
      <c r="I24" s="20">
        <f t="shared" si="1"/>
        <v>408680</v>
      </c>
    </row>
    <row r="25" spans="1:9">
      <c r="A25" s="3">
        <v>23</v>
      </c>
      <c r="B25" s="4" t="s">
        <v>7</v>
      </c>
      <c r="C25" s="4" t="s">
        <v>5</v>
      </c>
      <c r="D25" s="4" t="s">
        <v>22</v>
      </c>
      <c r="E25" s="15">
        <v>47145</v>
      </c>
      <c r="F25" s="18">
        <v>644</v>
      </c>
      <c r="G25" s="18">
        <v>644</v>
      </c>
      <c r="H25" s="22">
        <f t="shared" si="0"/>
        <v>109480</v>
      </c>
      <c r="I25" s="20">
        <f t="shared" si="1"/>
        <v>218960</v>
      </c>
    </row>
    <row r="26" spans="1:9">
      <c r="A26" s="3">
        <v>24</v>
      </c>
      <c r="B26" s="4" t="s">
        <v>23</v>
      </c>
      <c r="C26" s="4" t="s">
        <v>5</v>
      </c>
      <c r="D26" s="4" t="s">
        <v>24</v>
      </c>
      <c r="E26" s="15">
        <v>25522</v>
      </c>
      <c r="F26" s="18">
        <v>495</v>
      </c>
      <c r="G26" s="18">
        <v>600</v>
      </c>
      <c r="H26" s="22">
        <f t="shared" si="0"/>
        <v>102000</v>
      </c>
      <c r="I26" s="20">
        <f t="shared" si="1"/>
        <v>204000</v>
      </c>
    </row>
    <row r="27" spans="1:9">
      <c r="A27" s="3">
        <v>25</v>
      </c>
      <c r="B27" s="4" t="s">
        <v>23</v>
      </c>
      <c r="C27" s="4" t="s">
        <v>5</v>
      </c>
      <c r="D27" s="4" t="s">
        <v>25</v>
      </c>
      <c r="E27" s="15">
        <v>42900</v>
      </c>
      <c r="F27" s="18">
        <v>1445</v>
      </c>
      <c r="G27" s="18">
        <v>1445</v>
      </c>
      <c r="H27" s="22">
        <f t="shared" si="0"/>
        <v>245650</v>
      </c>
      <c r="I27" s="20">
        <f t="shared" si="1"/>
        <v>491300</v>
      </c>
    </row>
    <row r="28" spans="1:9">
      <c r="A28" s="3">
        <v>26</v>
      </c>
      <c r="B28" s="4" t="s">
        <v>23</v>
      </c>
      <c r="C28" s="4" t="s">
        <v>5</v>
      </c>
      <c r="D28" s="4" t="s">
        <v>254</v>
      </c>
      <c r="E28" s="15">
        <v>45379</v>
      </c>
      <c r="F28" s="18">
        <v>1390</v>
      </c>
      <c r="G28" s="18">
        <v>1390</v>
      </c>
      <c r="H28" s="22">
        <f t="shared" si="0"/>
        <v>236300</v>
      </c>
      <c r="I28" s="20">
        <f t="shared" si="1"/>
        <v>472600</v>
      </c>
    </row>
    <row r="29" spans="1:9">
      <c r="A29" s="3">
        <v>27</v>
      </c>
      <c r="B29" s="4" t="s">
        <v>23</v>
      </c>
      <c r="C29" s="4" t="s">
        <v>5</v>
      </c>
      <c r="D29" s="4" t="s">
        <v>26</v>
      </c>
      <c r="E29" s="15">
        <v>12929</v>
      </c>
      <c r="F29" s="18">
        <v>166</v>
      </c>
      <c r="G29" s="18">
        <v>600</v>
      </c>
      <c r="H29" s="22">
        <f t="shared" si="0"/>
        <v>102000</v>
      </c>
      <c r="I29" s="20">
        <f t="shared" si="1"/>
        <v>204000</v>
      </c>
    </row>
    <row r="30" spans="1:9">
      <c r="A30" s="3">
        <v>28</v>
      </c>
      <c r="B30" s="4" t="s">
        <v>23</v>
      </c>
      <c r="C30" s="4" t="s">
        <v>5</v>
      </c>
      <c r="D30" s="4" t="s">
        <v>241</v>
      </c>
      <c r="E30" s="15">
        <v>40058</v>
      </c>
      <c r="F30" s="18">
        <v>1445</v>
      </c>
      <c r="G30" s="18">
        <v>1445</v>
      </c>
      <c r="H30" s="22">
        <f t="shared" si="0"/>
        <v>245650</v>
      </c>
      <c r="I30" s="20">
        <f t="shared" si="1"/>
        <v>491300</v>
      </c>
    </row>
    <row r="31" spans="1:9">
      <c r="A31" s="3">
        <v>29</v>
      </c>
      <c r="B31" s="4" t="s">
        <v>23</v>
      </c>
      <c r="C31" s="4" t="s">
        <v>5</v>
      </c>
      <c r="D31" s="4" t="s">
        <v>27</v>
      </c>
      <c r="E31" s="15">
        <v>37988</v>
      </c>
      <c r="F31" s="18">
        <v>1497</v>
      </c>
      <c r="G31" s="18">
        <v>1497</v>
      </c>
      <c r="H31" s="22">
        <f t="shared" si="0"/>
        <v>254490</v>
      </c>
      <c r="I31" s="20">
        <f t="shared" si="1"/>
        <v>508980</v>
      </c>
    </row>
    <row r="32" spans="1:9">
      <c r="A32" s="3">
        <v>30</v>
      </c>
      <c r="B32" s="4" t="s">
        <v>23</v>
      </c>
      <c r="C32" s="4" t="s">
        <v>5</v>
      </c>
      <c r="D32" s="4" t="s">
        <v>28</v>
      </c>
      <c r="E32" s="15">
        <v>31583</v>
      </c>
      <c r="F32" s="18">
        <v>1152</v>
      </c>
      <c r="G32" s="18">
        <v>1152</v>
      </c>
      <c r="H32" s="22">
        <f t="shared" si="0"/>
        <v>195840</v>
      </c>
      <c r="I32" s="20">
        <f t="shared" si="1"/>
        <v>391680</v>
      </c>
    </row>
    <row r="33" spans="1:9">
      <c r="A33" s="3">
        <v>31</v>
      </c>
      <c r="B33" s="4" t="s">
        <v>23</v>
      </c>
      <c r="C33" s="4" t="s">
        <v>5</v>
      </c>
      <c r="D33" s="4" t="s">
        <v>29</v>
      </c>
      <c r="E33" s="15">
        <v>44369</v>
      </c>
      <c r="F33" s="18">
        <v>1180</v>
      </c>
      <c r="G33" s="18">
        <v>1180</v>
      </c>
      <c r="H33" s="22">
        <f t="shared" si="0"/>
        <v>200600</v>
      </c>
      <c r="I33" s="20">
        <f t="shared" si="1"/>
        <v>401200</v>
      </c>
    </row>
    <row r="34" spans="1:9">
      <c r="A34" s="3">
        <v>32</v>
      </c>
      <c r="B34" s="4" t="s">
        <v>23</v>
      </c>
      <c r="C34" s="4" t="s">
        <v>5</v>
      </c>
      <c r="D34" s="4" t="s">
        <v>30</v>
      </c>
      <c r="E34" s="15">
        <v>19888</v>
      </c>
      <c r="F34" s="11">
        <v>773</v>
      </c>
      <c r="G34" s="11">
        <v>773</v>
      </c>
      <c r="H34" s="22">
        <f t="shared" si="0"/>
        <v>131410</v>
      </c>
      <c r="I34" s="20">
        <f t="shared" si="1"/>
        <v>262820</v>
      </c>
    </row>
    <row r="35" spans="1:9">
      <c r="A35" s="3">
        <v>33</v>
      </c>
      <c r="B35" s="4" t="s">
        <v>23</v>
      </c>
      <c r="C35" s="4" t="s">
        <v>5</v>
      </c>
      <c r="D35" s="4" t="s">
        <v>31</v>
      </c>
      <c r="E35" s="15">
        <v>54884</v>
      </c>
      <c r="F35" s="11">
        <v>1225</v>
      </c>
      <c r="G35" s="11">
        <v>1225</v>
      </c>
      <c r="H35" s="22">
        <f t="shared" ref="H35:H66" si="2">G35*170</f>
        <v>208250</v>
      </c>
      <c r="I35" s="20">
        <f t="shared" si="1"/>
        <v>416500</v>
      </c>
    </row>
    <row r="36" spans="1:9">
      <c r="A36" s="3">
        <v>34</v>
      </c>
      <c r="B36" s="4" t="s">
        <v>23</v>
      </c>
      <c r="C36" s="4" t="s">
        <v>5</v>
      </c>
      <c r="D36" s="4" t="s">
        <v>32</v>
      </c>
      <c r="E36" s="15">
        <v>28096</v>
      </c>
      <c r="F36" s="18">
        <v>688</v>
      </c>
      <c r="G36" s="18">
        <v>688</v>
      </c>
      <c r="H36" s="22">
        <f t="shared" si="2"/>
        <v>116960</v>
      </c>
      <c r="I36" s="20">
        <f t="shared" si="1"/>
        <v>233920</v>
      </c>
    </row>
    <row r="37" spans="1:9">
      <c r="A37" s="3">
        <v>35</v>
      </c>
      <c r="B37" s="4" t="s">
        <v>23</v>
      </c>
      <c r="C37" s="4" t="s">
        <v>5</v>
      </c>
      <c r="D37" s="4" t="s">
        <v>33</v>
      </c>
      <c r="E37" s="15">
        <v>13153</v>
      </c>
      <c r="F37" s="18">
        <v>92</v>
      </c>
      <c r="G37" s="18">
        <v>600</v>
      </c>
      <c r="H37" s="22">
        <f t="shared" si="2"/>
        <v>102000</v>
      </c>
      <c r="I37" s="20">
        <f t="shared" si="1"/>
        <v>204000</v>
      </c>
    </row>
    <row r="38" spans="1:9">
      <c r="A38" s="3">
        <v>36</v>
      </c>
      <c r="B38" s="3" t="s">
        <v>34</v>
      </c>
      <c r="C38" s="3" t="s">
        <v>35</v>
      </c>
      <c r="D38" s="3" t="s">
        <v>36</v>
      </c>
      <c r="E38" s="15">
        <v>40707</v>
      </c>
      <c r="F38" s="18">
        <v>937</v>
      </c>
      <c r="G38" s="18">
        <v>937</v>
      </c>
      <c r="H38" s="22">
        <f t="shared" si="2"/>
        <v>159290</v>
      </c>
      <c r="I38" s="20">
        <f t="shared" si="1"/>
        <v>318580</v>
      </c>
    </row>
    <row r="39" spans="1:9">
      <c r="A39" s="3">
        <v>37</v>
      </c>
      <c r="B39" s="4" t="s">
        <v>23</v>
      </c>
      <c r="C39" s="4" t="s">
        <v>37</v>
      </c>
      <c r="D39" s="4" t="s">
        <v>38</v>
      </c>
      <c r="E39" s="15">
        <v>23090</v>
      </c>
      <c r="F39" s="18">
        <v>693</v>
      </c>
      <c r="G39" s="18">
        <v>693</v>
      </c>
      <c r="H39" s="22">
        <f t="shared" si="2"/>
        <v>117810</v>
      </c>
      <c r="I39" s="20">
        <f t="shared" si="1"/>
        <v>235620</v>
      </c>
    </row>
    <row r="40" spans="1:9">
      <c r="A40" s="3">
        <v>38</v>
      </c>
      <c r="B40" s="4" t="s">
        <v>23</v>
      </c>
      <c r="C40" s="4" t="s">
        <v>5</v>
      </c>
      <c r="D40" s="4" t="s">
        <v>39</v>
      </c>
      <c r="E40" s="15">
        <v>17665</v>
      </c>
      <c r="F40" s="18">
        <v>537</v>
      </c>
      <c r="G40" s="18">
        <v>600</v>
      </c>
      <c r="H40" s="22">
        <f t="shared" si="2"/>
        <v>102000</v>
      </c>
      <c r="I40" s="20">
        <f t="shared" si="1"/>
        <v>204000</v>
      </c>
    </row>
    <row r="41" spans="1:9">
      <c r="A41" s="3">
        <v>39</v>
      </c>
      <c r="B41" s="4" t="s">
        <v>23</v>
      </c>
      <c r="C41" s="4" t="s">
        <v>5</v>
      </c>
      <c r="D41" s="4" t="s">
        <v>40</v>
      </c>
      <c r="E41" s="15">
        <v>14343</v>
      </c>
      <c r="F41" s="18">
        <v>462</v>
      </c>
      <c r="G41" s="18">
        <v>600</v>
      </c>
      <c r="H41" s="22">
        <f t="shared" si="2"/>
        <v>102000</v>
      </c>
      <c r="I41" s="20">
        <f t="shared" si="1"/>
        <v>204000</v>
      </c>
    </row>
    <row r="42" spans="1:9">
      <c r="A42" s="3">
        <v>40</v>
      </c>
      <c r="B42" s="4" t="s">
        <v>23</v>
      </c>
      <c r="C42" s="4" t="s">
        <v>5</v>
      </c>
      <c r="D42" s="4" t="s">
        <v>41</v>
      </c>
      <c r="E42" s="15">
        <v>50002</v>
      </c>
      <c r="F42" s="18">
        <v>1182</v>
      </c>
      <c r="G42" s="18">
        <v>1182</v>
      </c>
      <c r="H42" s="22">
        <f t="shared" si="2"/>
        <v>200940</v>
      </c>
      <c r="I42" s="20">
        <f t="shared" si="1"/>
        <v>401880</v>
      </c>
    </row>
    <row r="43" spans="1:9">
      <c r="A43" s="10">
        <v>41</v>
      </c>
      <c r="B43" s="4" t="s">
        <v>23</v>
      </c>
      <c r="C43" s="4" t="s">
        <v>5</v>
      </c>
      <c r="D43" s="4" t="s">
        <v>42</v>
      </c>
      <c r="E43" s="15">
        <v>32307</v>
      </c>
      <c r="F43" s="18">
        <v>1331</v>
      </c>
      <c r="G43" s="18">
        <v>1331</v>
      </c>
      <c r="H43" s="22">
        <f t="shared" si="2"/>
        <v>226270</v>
      </c>
      <c r="I43" s="20">
        <f t="shared" si="1"/>
        <v>452540</v>
      </c>
    </row>
    <row r="44" spans="1:9">
      <c r="A44" s="3">
        <v>42</v>
      </c>
      <c r="B44" s="4" t="s">
        <v>23</v>
      </c>
      <c r="C44" s="4" t="s">
        <v>5</v>
      </c>
      <c r="D44" s="4" t="s">
        <v>43</v>
      </c>
      <c r="E44" s="15">
        <v>53213</v>
      </c>
      <c r="F44" s="18">
        <v>1760</v>
      </c>
      <c r="G44" s="18">
        <v>1760</v>
      </c>
      <c r="H44" s="22">
        <f t="shared" si="2"/>
        <v>299200</v>
      </c>
      <c r="I44" s="20">
        <f t="shared" si="1"/>
        <v>598400</v>
      </c>
    </row>
    <row r="45" spans="1:9">
      <c r="A45" s="3">
        <v>43</v>
      </c>
      <c r="B45" s="4" t="s">
        <v>23</v>
      </c>
      <c r="C45" s="4" t="s">
        <v>5</v>
      </c>
      <c r="D45" s="4" t="s">
        <v>44</v>
      </c>
      <c r="E45" s="15">
        <v>20731</v>
      </c>
      <c r="F45" s="18">
        <v>590</v>
      </c>
      <c r="G45" s="18">
        <v>600</v>
      </c>
      <c r="H45" s="22">
        <f t="shared" si="2"/>
        <v>102000</v>
      </c>
      <c r="I45" s="20">
        <f t="shared" si="1"/>
        <v>204000</v>
      </c>
    </row>
    <row r="46" spans="1:9">
      <c r="A46" s="3">
        <v>44</v>
      </c>
      <c r="B46" s="4" t="s">
        <v>23</v>
      </c>
      <c r="C46" s="4" t="s">
        <v>5</v>
      </c>
      <c r="D46" s="4" t="s">
        <v>45</v>
      </c>
      <c r="E46" s="15">
        <v>29733</v>
      </c>
      <c r="F46" s="18">
        <v>1178</v>
      </c>
      <c r="G46" s="18">
        <v>1178</v>
      </c>
      <c r="H46" s="22">
        <f t="shared" si="2"/>
        <v>200260</v>
      </c>
      <c r="I46" s="20">
        <f t="shared" si="1"/>
        <v>400520</v>
      </c>
    </row>
    <row r="47" spans="1:9">
      <c r="A47" s="3">
        <v>45</v>
      </c>
      <c r="B47" s="4" t="s">
        <v>23</v>
      </c>
      <c r="C47" s="4" t="s">
        <v>5</v>
      </c>
      <c r="D47" s="4" t="s">
        <v>46</v>
      </c>
      <c r="E47" s="15">
        <v>49421</v>
      </c>
      <c r="F47" s="18">
        <v>1431</v>
      </c>
      <c r="G47" s="18">
        <v>1431</v>
      </c>
      <c r="H47" s="22">
        <f t="shared" si="2"/>
        <v>243270</v>
      </c>
      <c r="I47" s="20">
        <f t="shared" si="1"/>
        <v>486540</v>
      </c>
    </row>
    <row r="48" spans="1:9">
      <c r="A48" s="3">
        <v>46</v>
      </c>
      <c r="B48" s="4" t="s">
        <v>23</v>
      </c>
      <c r="C48" s="4" t="s">
        <v>5</v>
      </c>
      <c r="D48" s="4" t="s">
        <v>47</v>
      </c>
      <c r="E48" s="15">
        <v>42040</v>
      </c>
      <c r="F48" s="18">
        <v>1864</v>
      </c>
      <c r="G48" s="18">
        <v>1864</v>
      </c>
      <c r="H48" s="22">
        <f t="shared" si="2"/>
        <v>316880</v>
      </c>
      <c r="I48" s="20">
        <f t="shared" si="1"/>
        <v>633760</v>
      </c>
    </row>
    <row r="49" spans="1:9">
      <c r="A49" s="3">
        <v>47</v>
      </c>
      <c r="B49" s="4" t="s">
        <v>48</v>
      </c>
      <c r="C49" s="4" t="s">
        <v>5</v>
      </c>
      <c r="D49" s="4" t="s">
        <v>49</v>
      </c>
      <c r="E49" s="15">
        <v>39922</v>
      </c>
      <c r="F49" s="18">
        <v>1714</v>
      </c>
      <c r="G49" s="18">
        <v>1714</v>
      </c>
      <c r="H49" s="22">
        <f t="shared" si="2"/>
        <v>291380</v>
      </c>
      <c r="I49" s="20">
        <f t="shared" si="1"/>
        <v>582760</v>
      </c>
    </row>
    <row r="50" spans="1:9">
      <c r="A50" s="3">
        <v>48</v>
      </c>
      <c r="B50" s="4" t="s">
        <v>48</v>
      </c>
      <c r="C50" s="4" t="s">
        <v>5</v>
      </c>
      <c r="D50" s="4" t="s">
        <v>50</v>
      </c>
      <c r="E50" s="15">
        <v>29161</v>
      </c>
      <c r="F50" s="18">
        <v>675</v>
      </c>
      <c r="G50" s="18">
        <v>675</v>
      </c>
      <c r="H50" s="22">
        <f t="shared" si="2"/>
        <v>114750</v>
      </c>
      <c r="I50" s="20">
        <f t="shared" si="1"/>
        <v>229500</v>
      </c>
    </row>
    <row r="51" spans="1:9">
      <c r="A51" s="3">
        <v>49</v>
      </c>
      <c r="B51" s="4" t="s">
        <v>48</v>
      </c>
      <c r="C51" s="4" t="s">
        <v>5</v>
      </c>
      <c r="D51" s="4" t="s">
        <v>242</v>
      </c>
      <c r="E51" s="15">
        <v>33867</v>
      </c>
      <c r="F51" s="18">
        <v>577</v>
      </c>
      <c r="G51" s="18">
        <v>600</v>
      </c>
      <c r="H51" s="22">
        <f t="shared" si="2"/>
        <v>102000</v>
      </c>
      <c r="I51" s="20">
        <f t="shared" si="1"/>
        <v>204000</v>
      </c>
    </row>
    <row r="52" spans="1:9">
      <c r="A52" s="3">
        <v>50</v>
      </c>
      <c r="B52" s="4" t="s">
        <v>48</v>
      </c>
      <c r="C52" s="4" t="s">
        <v>5</v>
      </c>
      <c r="D52" s="4" t="s">
        <v>243</v>
      </c>
      <c r="E52" s="15">
        <v>43896</v>
      </c>
      <c r="F52" s="18">
        <v>810</v>
      </c>
      <c r="G52" s="18">
        <v>810</v>
      </c>
      <c r="H52" s="22">
        <f t="shared" si="2"/>
        <v>137700</v>
      </c>
      <c r="I52" s="20">
        <f t="shared" si="1"/>
        <v>275400</v>
      </c>
    </row>
    <row r="53" spans="1:9">
      <c r="A53" s="3">
        <v>51</v>
      </c>
      <c r="B53" s="4" t="s">
        <v>48</v>
      </c>
      <c r="C53" s="4" t="s">
        <v>5</v>
      </c>
      <c r="D53" s="4" t="s">
        <v>51</v>
      </c>
      <c r="E53" s="15">
        <v>44198</v>
      </c>
      <c r="F53" s="18">
        <v>1752</v>
      </c>
      <c r="G53" s="18">
        <v>1752</v>
      </c>
      <c r="H53" s="22">
        <f t="shared" si="2"/>
        <v>297840</v>
      </c>
      <c r="I53" s="20">
        <f t="shared" si="1"/>
        <v>595680</v>
      </c>
    </row>
    <row r="54" spans="1:9">
      <c r="A54" s="3">
        <v>52</v>
      </c>
      <c r="B54" s="4" t="s">
        <v>48</v>
      </c>
      <c r="C54" s="4" t="s">
        <v>52</v>
      </c>
      <c r="D54" s="4" t="s">
        <v>255</v>
      </c>
      <c r="E54" s="15">
        <v>16835</v>
      </c>
      <c r="F54" s="18">
        <v>402</v>
      </c>
      <c r="G54" s="18">
        <v>600</v>
      </c>
      <c r="H54" s="22">
        <f t="shared" si="2"/>
        <v>102000</v>
      </c>
      <c r="I54" s="20">
        <f t="shared" si="1"/>
        <v>204000</v>
      </c>
    </row>
    <row r="55" spans="1:9">
      <c r="A55" s="3">
        <v>53</v>
      </c>
      <c r="B55" s="4" t="s">
        <v>48</v>
      </c>
      <c r="C55" s="4" t="s">
        <v>5</v>
      </c>
      <c r="D55" s="4" t="s">
        <v>53</v>
      </c>
      <c r="E55" s="15">
        <v>53537</v>
      </c>
      <c r="F55" s="18">
        <v>745</v>
      </c>
      <c r="G55" s="18">
        <v>745</v>
      </c>
      <c r="H55" s="22">
        <f t="shared" si="2"/>
        <v>126650</v>
      </c>
      <c r="I55" s="20">
        <f t="shared" si="1"/>
        <v>253300</v>
      </c>
    </row>
    <row r="56" spans="1:9">
      <c r="A56" s="3">
        <v>54</v>
      </c>
      <c r="B56" s="4" t="s">
        <v>48</v>
      </c>
      <c r="C56" s="4" t="s">
        <v>5</v>
      </c>
      <c r="D56" s="4" t="s">
        <v>54</v>
      </c>
      <c r="E56" s="15">
        <v>34162</v>
      </c>
      <c r="F56" s="18">
        <v>1050</v>
      </c>
      <c r="G56" s="18">
        <v>1050</v>
      </c>
      <c r="H56" s="22">
        <f t="shared" si="2"/>
        <v>178500</v>
      </c>
      <c r="I56" s="20">
        <f t="shared" si="1"/>
        <v>357000</v>
      </c>
    </row>
    <row r="57" spans="1:9">
      <c r="A57" s="3">
        <v>55</v>
      </c>
      <c r="B57" s="4" t="s">
        <v>48</v>
      </c>
      <c r="C57" s="4" t="s">
        <v>5</v>
      </c>
      <c r="D57" s="4" t="s">
        <v>55</v>
      </c>
      <c r="E57" s="15">
        <v>24863</v>
      </c>
      <c r="F57" s="18">
        <v>788</v>
      </c>
      <c r="G57" s="18">
        <v>788</v>
      </c>
      <c r="H57" s="22">
        <f t="shared" si="2"/>
        <v>133960</v>
      </c>
      <c r="I57" s="20">
        <f t="shared" si="1"/>
        <v>267920</v>
      </c>
    </row>
    <row r="58" spans="1:9">
      <c r="A58" s="3">
        <v>56</v>
      </c>
      <c r="B58" s="4" t="s">
        <v>48</v>
      </c>
      <c r="C58" s="4" t="s">
        <v>5</v>
      </c>
      <c r="D58" s="4" t="s">
        <v>56</v>
      </c>
      <c r="E58" s="15">
        <v>31329</v>
      </c>
      <c r="F58" s="18">
        <v>913</v>
      </c>
      <c r="G58" s="18">
        <v>913</v>
      </c>
      <c r="H58" s="22">
        <f t="shared" si="2"/>
        <v>155210</v>
      </c>
      <c r="I58" s="20">
        <f t="shared" si="1"/>
        <v>310420</v>
      </c>
    </row>
    <row r="59" spans="1:9">
      <c r="A59" s="3">
        <v>57</v>
      </c>
      <c r="B59" s="4" t="s">
        <v>48</v>
      </c>
      <c r="C59" s="4" t="s">
        <v>5</v>
      </c>
      <c r="D59" s="4" t="s">
        <v>57</v>
      </c>
      <c r="E59" s="15">
        <v>50493</v>
      </c>
      <c r="F59" s="18">
        <v>1791</v>
      </c>
      <c r="G59" s="18">
        <v>1791</v>
      </c>
      <c r="H59" s="22">
        <f t="shared" si="2"/>
        <v>304470</v>
      </c>
      <c r="I59" s="20">
        <f t="shared" si="1"/>
        <v>608940</v>
      </c>
    </row>
    <row r="60" spans="1:9">
      <c r="A60" s="3">
        <v>58</v>
      </c>
      <c r="B60" s="7" t="s">
        <v>48</v>
      </c>
      <c r="C60" s="7" t="s">
        <v>5</v>
      </c>
      <c r="D60" s="7" t="s">
        <v>58</v>
      </c>
      <c r="E60" s="15">
        <v>43288</v>
      </c>
      <c r="F60" s="18">
        <v>982</v>
      </c>
      <c r="G60" s="18">
        <v>982</v>
      </c>
      <c r="H60" s="22">
        <f t="shared" si="2"/>
        <v>166940</v>
      </c>
      <c r="I60" s="20">
        <f t="shared" si="1"/>
        <v>333880</v>
      </c>
    </row>
    <row r="61" spans="1:9">
      <c r="A61" s="3">
        <v>59</v>
      </c>
      <c r="B61" s="4" t="s">
        <v>48</v>
      </c>
      <c r="C61" s="4" t="s">
        <v>5</v>
      </c>
      <c r="D61" s="4" t="s">
        <v>59</v>
      </c>
      <c r="E61" s="15">
        <v>51133</v>
      </c>
      <c r="F61" s="18">
        <v>691</v>
      </c>
      <c r="G61" s="18">
        <v>691</v>
      </c>
      <c r="H61" s="22">
        <f t="shared" si="2"/>
        <v>117470</v>
      </c>
      <c r="I61" s="20">
        <f t="shared" si="1"/>
        <v>234940</v>
      </c>
    </row>
    <row r="62" spans="1:9">
      <c r="A62" s="3">
        <v>60</v>
      </c>
      <c r="B62" s="4" t="s">
        <v>60</v>
      </c>
      <c r="C62" s="4" t="s">
        <v>5</v>
      </c>
      <c r="D62" s="4" t="s">
        <v>61</v>
      </c>
      <c r="E62" s="15">
        <v>19256</v>
      </c>
      <c r="F62" s="18">
        <v>490</v>
      </c>
      <c r="G62" s="18">
        <v>600</v>
      </c>
      <c r="H62" s="22">
        <f t="shared" si="2"/>
        <v>102000</v>
      </c>
      <c r="I62" s="20">
        <f t="shared" si="1"/>
        <v>204000</v>
      </c>
    </row>
    <row r="63" spans="1:9">
      <c r="A63" s="3">
        <v>61</v>
      </c>
      <c r="B63" s="4" t="s">
        <v>62</v>
      </c>
      <c r="C63" s="4" t="s">
        <v>5</v>
      </c>
      <c r="D63" s="4" t="s">
        <v>244</v>
      </c>
      <c r="E63" s="15">
        <v>35342</v>
      </c>
      <c r="F63" s="18">
        <v>970</v>
      </c>
      <c r="G63" s="18">
        <v>970</v>
      </c>
      <c r="H63" s="22">
        <f t="shared" si="2"/>
        <v>164900</v>
      </c>
      <c r="I63" s="20">
        <f t="shared" si="1"/>
        <v>329800</v>
      </c>
    </row>
    <row r="64" spans="1:9">
      <c r="A64" s="3">
        <v>62</v>
      </c>
      <c r="B64" s="4" t="s">
        <v>62</v>
      </c>
      <c r="C64" s="4" t="s">
        <v>5</v>
      </c>
      <c r="D64" s="4" t="s">
        <v>63</v>
      </c>
      <c r="E64" s="15">
        <v>15751</v>
      </c>
      <c r="F64" s="18">
        <v>176</v>
      </c>
      <c r="G64" s="18">
        <v>600</v>
      </c>
      <c r="H64" s="22">
        <f t="shared" si="2"/>
        <v>102000</v>
      </c>
      <c r="I64" s="20">
        <f t="shared" si="1"/>
        <v>204000</v>
      </c>
    </row>
    <row r="65" spans="1:9">
      <c r="A65" s="3">
        <v>63</v>
      </c>
      <c r="B65" s="4" t="s">
        <v>62</v>
      </c>
      <c r="C65" s="4" t="s">
        <v>5</v>
      </c>
      <c r="D65" s="4" t="s">
        <v>64</v>
      </c>
      <c r="E65" s="15">
        <v>17360</v>
      </c>
      <c r="F65" s="18">
        <v>228</v>
      </c>
      <c r="G65" s="18">
        <v>600</v>
      </c>
      <c r="H65" s="22">
        <f t="shared" si="2"/>
        <v>102000</v>
      </c>
      <c r="I65" s="20">
        <f t="shared" si="1"/>
        <v>204000</v>
      </c>
    </row>
    <row r="66" spans="1:9">
      <c r="A66" s="3">
        <v>64</v>
      </c>
      <c r="B66" s="4" t="s">
        <v>62</v>
      </c>
      <c r="C66" s="4" t="s">
        <v>65</v>
      </c>
      <c r="D66" s="4" t="s">
        <v>66</v>
      </c>
      <c r="E66" s="15">
        <v>38238</v>
      </c>
      <c r="F66" s="18">
        <v>972</v>
      </c>
      <c r="G66" s="18">
        <v>972</v>
      </c>
      <c r="H66" s="22">
        <f t="shared" si="2"/>
        <v>165240</v>
      </c>
      <c r="I66" s="20">
        <f t="shared" si="1"/>
        <v>330480</v>
      </c>
    </row>
    <row r="67" spans="1:9">
      <c r="A67" s="3">
        <v>65</v>
      </c>
      <c r="B67" s="4" t="s">
        <v>62</v>
      </c>
      <c r="C67" s="4" t="s">
        <v>65</v>
      </c>
      <c r="D67" s="4" t="s">
        <v>67</v>
      </c>
      <c r="E67" s="15">
        <v>32005</v>
      </c>
      <c r="F67" s="18">
        <v>516</v>
      </c>
      <c r="G67" s="18">
        <v>600</v>
      </c>
      <c r="H67" s="22">
        <f t="shared" ref="H67:H84" si="3">G67*170</f>
        <v>102000</v>
      </c>
      <c r="I67" s="20">
        <f t="shared" si="1"/>
        <v>204000</v>
      </c>
    </row>
    <row r="68" spans="1:9">
      <c r="A68" s="3">
        <v>66</v>
      </c>
      <c r="B68" s="4" t="s">
        <v>62</v>
      </c>
      <c r="C68" s="14" t="s">
        <v>256</v>
      </c>
      <c r="D68" s="4" t="s">
        <v>257</v>
      </c>
      <c r="E68" s="15">
        <v>10026</v>
      </c>
      <c r="F68" s="18">
        <v>72</v>
      </c>
      <c r="G68" s="18">
        <v>600</v>
      </c>
      <c r="H68" s="22">
        <f t="shared" si="3"/>
        <v>102000</v>
      </c>
      <c r="I68" s="20">
        <f t="shared" ref="I68:I131" si="4">H68*2</f>
        <v>204000</v>
      </c>
    </row>
    <row r="69" spans="1:9">
      <c r="A69" s="3">
        <v>67</v>
      </c>
      <c r="B69" s="4" t="s">
        <v>62</v>
      </c>
      <c r="C69" s="4" t="s">
        <v>5</v>
      </c>
      <c r="D69" s="4" t="s">
        <v>69</v>
      </c>
      <c r="E69" s="15">
        <v>11740</v>
      </c>
      <c r="F69" s="18">
        <v>151</v>
      </c>
      <c r="G69" s="18">
        <v>600</v>
      </c>
      <c r="H69" s="22">
        <f t="shared" si="3"/>
        <v>102000</v>
      </c>
      <c r="I69" s="20">
        <f t="shared" si="4"/>
        <v>204000</v>
      </c>
    </row>
    <row r="70" spans="1:9">
      <c r="A70" s="3">
        <v>68</v>
      </c>
      <c r="B70" s="4" t="s">
        <v>62</v>
      </c>
      <c r="C70" s="4" t="s">
        <v>5</v>
      </c>
      <c r="D70" s="4" t="s">
        <v>70</v>
      </c>
      <c r="E70" s="15">
        <v>33648</v>
      </c>
      <c r="F70" s="18">
        <v>639</v>
      </c>
      <c r="G70" s="18">
        <v>639</v>
      </c>
      <c r="H70" s="22">
        <f t="shared" si="3"/>
        <v>108630</v>
      </c>
      <c r="I70" s="20">
        <f t="shared" si="4"/>
        <v>217260</v>
      </c>
    </row>
    <row r="71" spans="1:9">
      <c r="A71" s="3">
        <v>69</v>
      </c>
      <c r="B71" s="4" t="s">
        <v>62</v>
      </c>
      <c r="C71" s="4" t="s">
        <v>5</v>
      </c>
      <c r="D71" s="4" t="s">
        <v>71</v>
      </c>
      <c r="E71" s="15">
        <v>14054</v>
      </c>
      <c r="F71" s="18">
        <v>370</v>
      </c>
      <c r="G71" s="18">
        <v>600</v>
      </c>
      <c r="H71" s="22">
        <f t="shared" si="3"/>
        <v>102000</v>
      </c>
      <c r="I71" s="20">
        <f t="shared" si="4"/>
        <v>204000</v>
      </c>
    </row>
    <row r="72" spans="1:9">
      <c r="A72" s="3">
        <v>70</v>
      </c>
      <c r="B72" s="4" t="s">
        <v>62</v>
      </c>
      <c r="C72" s="4" t="s">
        <v>5</v>
      </c>
      <c r="D72" s="4" t="s">
        <v>72</v>
      </c>
      <c r="E72" s="15">
        <v>13045</v>
      </c>
      <c r="F72" s="18">
        <v>450</v>
      </c>
      <c r="G72" s="18">
        <v>600</v>
      </c>
      <c r="H72" s="22">
        <f t="shared" si="3"/>
        <v>102000</v>
      </c>
      <c r="I72" s="20">
        <f t="shared" si="4"/>
        <v>204000</v>
      </c>
    </row>
    <row r="73" spans="1:9">
      <c r="A73" s="3">
        <v>71</v>
      </c>
      <c r="B73" s="4" t="s">
        <v>62</v>
      </c>
      <c r="C73" s="4" t="s">
        <v>5</v>
      </c>
      <c r="D73" s="4" t="s">
        <v>73</v>
      </c>
      <c r="E73" s="15">
        <v>19465</v>
      </c>
      <c r="F73" s="18">
        <v>426</v>
      </c>
      <c r="G73" s="18">
        <v>600</v>
      </c>
      <c r="H73" s="22">
        <f t="shared" si="3"/>
        <v>102000</v>
      </c>
      <c r="I73" s="20">
        <f t="shared" si="4"/>
        <v>204000</v>
      </c>
    </row>
    <row r="74" spans="1:9">
      <c r="A74" s="3">
        <v>72</v>
      </c>
      <c r="B74" s="4" t="s">
        <v>62</v>
      </c>
      <c r="C74" s="4" t="s">
        <v>5</v>
      </c>
      <c r="D74" s="4" t="s">
        <v>74</v>
      </c>
      <c r="E74" s="15">
        <v>33607</v>
      </c>
      <c r="F74" s="18">
        <v>735</v>
      </c>
      <c r="G74" s="18">
        <v>735</v>
      </c>
      <c r="H74" s="22">
        <f t="shared" si="3"/>
        <v>124950</v>
      </c>
      <c r="I74" s="20">
        <f t="shared" si="4"/>
        <v>249900</v>
      </c>
    </row>
    <row r="75" spans="1:9">
      <c r="A75" s="3">
        <v>73</v>
      </c>
      <c r="B75" s="4" t="s">
        <v>62</v>
      </c>
      <c r="C75" s="4" t="s">
        <v>5</v>
      </c>
      <c r="D75" s="4" t="s">
        <v>75</v>
      </c>
      <c r="E75" s="15">
        <v>37333</v>
      </c>
      <c r="F75" s="18">
        <v>1276</v>
      </c>
      <c r="G75" s="18">
        <v>1276</v>
      </c>
      <c r="H75" s="22">
        <f t="shared" si="3"/>
        <v>216920</v>
      </c>
      <c r="I75" s="20">
        <f t="shared" si="4"/>
        <v>433840</v>
      </c>
    </row>
    <row r="76" spans="1:9" ht="16.8" customHeight="1">
      <c r="A76" s="3">
        <v>74</v>
      </c>
      <c r="B76" s="4" t="s">
        <v>62</v>
      </c>
      <c r="C76" s="4" t="s">
        <v>5</v>
      </c>
      <c r="D76" s="4" t="s">
        <v>76</v>
      </c>
      <c r="E76" s="15">
        <v>32063</v>
      </c>
      <c r="F76" s="18">
        <v>898</v>
      </c>
      <c r="G76" s="18">
        <v>898</v>
      </c>
      <c r="H76" s="22">
        <f t="shared" si="3"/>
        <v>152660</v>
      </c>
      <c r="I76" s="20">
        <f t="shared" si="4"/>
        <v>305320</v>
      </c>
    </row>
    <row r="77" spans="1:9" ht="36" customHeight="1">
      <c r="A77" s="3">
        <v>75</v>
      </c>
      <c r="B77" s="4" t="s">
        <v>62</v>
      </c>
      <c r="C77" s="4" t="s">
        <v>5</v>
      </c>
      <c r="D77" s="4" t="s">
        <v>246</v>
      </c>
      <c r="E77" s="15">
        <v>59276</v>
      </c>
      <c r="F77" s="18">
        <v>1578</v>
      </c>
      <c r="G77" s="18">
        <v>1578</v>
      </c>
      <c r="H77" s="22">
        <f t="shared" si="3"/>
        <v>268260</v>
      </c>
      <c r="I77" s="20">
        <f t="shared" si="4"/>
        <v>536520</v>
      </c>
    </row>
    <row r="78" spans="1:9" ht="45.6" customHeight="1">
      <c r="A78" s="3">
        <v>76</v>
      </c>
      <c r="B78" s="4" t="s">
        <v>62</v>
      </c>
      <c r="C78" s="4" t="s">
        <v>5</v>
      </c>
      <c r="D78" s="4" t="s">
        <v>234</v>
      </c>
      <c r="E78" s="15">
        <v>23379</v>
      </c>
      <c r="F78" s="18">
        <v>619</v>
      </c>
      <c r="G78" s="18">
        <v>619</v>
      </c>
      <c r="H78" s="22">
        <f t="shared" si="3"/>
        <v>105230</v>
      </c>
      <c r="I78" s="20">
        <f t="shared" si="4"/>
        <v>210460</v>
      </c>
    </row>
    <row r="79" spans="1:9">
      <c r="A79" s="3">
        <v>77</v>
      </c>
      <c r="B79" s="4" t="s">
        <v>78</v>
      </c>
      <c r="C79" s="4" t="s">
        <v>5</v>
      </c>
      <c r="D79" s="4" t="s">
        <v>79</v>
      </c>
      <c r="E79" s="15">
        <v>37190</v>
      </c>
      <c r="F79" s="18">
        <v>753</v>
      </c>
      <c r="G79" s="18">
        <v>753</v>
      </c>
      <c r="H79" s="22">
        <f t="shared" si="3"/>
        <v>128010</v>
      </c>
      <c r="I79" s="20">
        <f t="shared" si="4"/>
        <v>256020</v>
      </c>
    </row>
    <row r="80" spans="1:9">
      <c r="A80" s="3">
        <v>78</v>
      </c>
      <c r="B80" s="4" t="s">
        <v>78</v>
      </c>
      <c r="C80" s="4" t="s">
        <v>5</v>
      </c>
      <c r="D80" s="4" t="s">
        <v>80</v>
      </c>
      <c r="E80" s="15">
        <v>10523</v>
      </c>
      <c r="F80" s="18">
        <v>189</v>
      </c>
      <c r="G80" s="18">
        <v>600</v>
      </c>
      <c r="H80" s="22">
        <f t="shared" si="3"/>
        <v>102000</v>
      </c>
      <c r="I80" s="20">
        <f t="shared" si="4"/>
        <v>204000</v>
      </c>
    </row>
    <row r="81" spans="1:9">
      <c r="A81" s="3">
        <v>79</v>
      </c>
      <c r="B81" s="4" t="s">
        <v>78</v>
      </c>
      <c r="C81" s="4" t="s">
        <v>5</v>
      </c>
      <c r="D81" s="4" t="s">
        <v>81</v>
      </c>
      <c r="E81" s="15">
        <v>30607</v>
      </c>
      <c r="F81" s="18">
        <v>861</v>
      </c>
      <c r="G81" s="18">
        <v>861</v>
      </c>
      <c r="H81" s="22">
        <f t="shared" si="3"/>
        <v>146370</v>
      </c>
      <c r="I81" s="20">
        <f t="shared" si="4"/>
        <v>292740</v>
      </c>
    </row>
    <row r="82" spans="1:9">
      <c r="A82" s="3">
        <v>80</v>
      </c>
      <c r="B82" s="4" t="s">
        <v>78</v>
      </c>
      <c r="C82" s="4" t="s">
        <v>5</v>
      </c>
      <c r="D82" s="4" t="s">
        <v>82</v>
      </c>
      <c r="E82" s="15">
        <v>52718</v>
      </c>
      <c r="F82" s="18">
        <v>862</v>
      </c>
      <c r="G82" s="18">
        <v>862</v>
      </c>
      <c r="H82" s="22">
        <f t="shared" si="3"/>
        <v>146540</v>
      </c>
      <c r="I82" s="20">
        <f t="shared" si="4"/>
        <v>293080</v>
      </c>
    </row>
    <row r="83" spans="1:9">
      <c r="A83" s="3">
        <v>81</v>
      </c>
      <c r="B83" s="4" t="s">
        <v>78</v>
      </c>
      <c r="C83" s="14" t="s">
        <v>256</v>
      </c>
      <c r="D83" s="4" t="s">
        <v>258</v>
      </c>
      <c r="E83" s="15">
        <v>31656</v>
      </c>
      <c r="F83" s="18">
        <v>349</v>
      </c>
      <c r="G83" s="18">
        <v>600</v>
      </c>
      <c r="H83" s="22">
        <f t="shared" si="3"/>
        <v>102000</v>
      </c>
      <c r="I83" s="20">
        <f t="shared" si="4"/>
        <v>204000</v>
      </c>
    </row>
    <row r="84" spans="1:9">
      <c r="A84" s="3">
        <v>82</v>
      </c>
      <c r="B84" s="4" t="s">
        <v>78</v>
      </c>
      <c r="C84" s="14" t="s">
        <v>256</v>
      </c>
      <c r="D84" s="4" t="s">
        <v>83</v>
      </c>
      <c r="E84" s="15">
        <v>21950</v>
      </c>
      <c r="F84" s="18">
        <v>109</v>
      </c>
      <c r="G84" s="18">
        <v>600</v>
      </c>
      <c r="H84" s="22">
        <f t="shared" si="3"/>
        <v>102000</v>
      </c>
      <c r="I84" s="20">
        <f t="shared" si="4"/>
        <v>204000</v>
      </c>
    </row>
    <row r="85" spans="1:9">
      <c r="A85" s="3">
        <v>83</v>
      </c>
      <c r="B85" s="4" t="s">
        <v>78</v>
      </c>
      <c r="C85" s="4" t="s">
        <v>68</v>
      </c>
      <c r="D85" s="4" t="s">
        <v>84</v>
      </c>
      <c r="E85" s="15">
        <v>15837</v>
      </c>
      <c r="F85" s="18">
        <v>56</v>
      </c>
      <c r="G85" s="18">
        <v>600</v>
      </c>
      <c r="H85" s="22">
        <f>G85*170*1.2</f>
        <v>122400</v>
      </c>
      <c r="I85" s="20">
        <f t="shared" si="4"/>
        <v>244800</v>
      </c>
    </row>
    <row r="86" spans="1:9">
      <c r="A86" s="3">
        <v>84</v>
      </c>
      <c r="B86" s="4" t="s">
        <v>78</v>
      </c>
      <c r="C86" s="4" t="s">
        <v>5</v>
      </c>
      <c r="D86" s="4" t="s">
        <v>85</v>
      </c>
      <c r="E86" s="15">
        <v>38548</v>
      </c>
      <c r="F86" s="18">
        <v>950</v>
      </c>
      <c r="G86" s="18">
        <v>950</v>
      </c>
      <c r="H86" s="22">
        <f t="shared" ref="H86:H93" si="5">G86*170</f>
        <v>161500</v>
      </c>
      <c r="I86" s="20">
        <f t="shared" si="4"/>
        <v>323000</v>
      </c>
    </row>
    <row r="87" spans="1:9">
      <c r="A87" s="3">
        <v>85</v>
      </c>
      <c r="B87" s="4" t="s">
        <v>78</v>
      </c>
      <c r="C87" s="4" t="s">
        <v>5</v>
      </c>
      <c r="D87" s="4" t="s">
        <v>86</v>
      </c>
      <c r="E87" s="15">
        <v>40135</v>
      </c>
      <c r="F87" s="18">
        <v>1162</v>
      </c>
      <c r="G87" s="18">
        <v>1162</v>
      </c>
      <c r="H87" s="22">
        <f t="shared" si="5"/>
        <v>197540</v>
      </c>
      <c r="I87" s="20">
        <f t="shared" si="4"/>
        <v>395080</v>
      </c>
    </row>
    <row r="88" spans="1:9">
      <c r="A88" s="3">
        <v>86</v>
      </c>
      <c r="B88" s="4" t="s">
        <v>78</v>
      </c>
      <c r="C88" s="14" t="s">
        <v>256</v>
      </c>
      <c r="D88" s="4" t="s">
        <v>259</v>
      </c>
      <c r="E88" s="15">
        <v>15971</v>
      </c>
      <c r="F88" s="18">
        <v>68</v>
      </c>
      <c r="G88" s="18">
        <v>600</v>
      </c>
      <c r="H88" s="22">
        <f t="shared" si="5"/>
        <v>102000</v>
      </c>
      <c r="I88" s="20">
        <f t="shared" si="4"/>
        <v>204000</v>
      </c>
    </row>
    <row r="89" spans="1:9">
      <c r="A89" s="3">
        <v>87</v>
      </c>
      <c r="B89" s="4" t="s">
        <v>78</v>
      </c>
      <c r="C89" s="4" t="s">
        <v>5</v>
      </c>
      <c r="D89" s="4" t="s">
        <v>87</v>
      </c>
      <c r="E89" s="15">
        <v>30560</v>
      </c>
      <c r="F89" s="18">
        <v>1063</v>
      </c>
      <c r="G89" s="18">
        <v>1063</v>
      </c>
      <c r="H89" s="22">
        <f t="shared" si="5"/>
        <v>180710</v>
      </c>
      <c r="I89" s="20">
        <f t="shared" si="4"/>
        <v>361420</v>
      </c>
    </row>
    <row r="90" spans="1:9">
      <c r="A90" s="3">
        <v>88</v>
      </c>
      <c r="B90" s="4" t="s">
        <v>88</v>
      </c>
      <c r="C90" s="4" t="s">
        <v>5</v>
      </c>
      <c r="D90" s="4" t="s">
        <v>89</v>
      </c>
      <c r="E90" s="15">
        <v>23384</v>
      </c>
      <c r="F90" s="18">
        <v>666</v>
      </c>
      <c r="G90" s="18">
        <v>666</v>
      </c>
      <c r="H90" s="22">
        <f t="shared" si="5"/>
        <v>113220</v>
      </c>
      <c r="I90" s="20">
        <f t="shared" si="4"/>
        <v>226440</v>
      </c>
    </row>
    <row r="91" spans="1:9">
      <c r="A91" s="3">
        <v>89</v>
      </c>
      <c r="B91" s="4" t="s">
        <v>88</v>
      </c>
      <c r="C91" s="14" t="s">
        <v>256</v>
      </c>
      <c r="D91" s="4" t="s">
        <v>260</v>
      </c>
      <c r="E91" s="15">
        <v>12190</v>
      </c>
      <c r="F91" s="18">
        <v>44</v>
      </c>
      <c r="G91" s="18">
        <v>600</v>
      </c>
      <c r="H91" s="22">
        <f t="shared" si="5"/>
        <v>102000</v>
      </c>
      <c r="I91" s="20">
        <f t="shared" si="4"/>
        <v>204000</v>
      </c>
    </row>
    <row r="92" spans="1:9">
      <c r="A92" s="3">
        <v>90</v>
      </c>
      <c r="B92" s="4" t="s">
        <v>88</v>
      </c>
      <c r="C92" s="14" t="s">
        <v>256</v>
      </c>
      <c r="D92" s="4" t="s">
        <v>90</v>
      </c>
      <c r="E92" s="15">
        <v>24220</v>
      </c>
      <c r="F92" s="18">
        <v>113</v>
      </c>
      <c r="G92" s="18">
        <v>600</v>
      </c>
      <c r="H92" s="22">
        <f t="shared" si="5"/>
        <v>102000</v>
      </c>
      <c r="I92" s="20">
        <f t="shared" si="4"/>
        <v>204000</v>
      </c>
    </row>
    <row r="93" spans="1:9">
      <c r="A93" s="3">
        <v>91</v>
      </c>
      <c r="B93" s="4" t="s">
        <v>88</v>
      </c>
      <c r="C93" s="14" t="s">
        <v>256</v>
      </c>
      <c r="D93" s="4" t="s">
        <v>91</v>
      </c>
      <c r="E93" s="15">
        <v>18200</v>
      </c>
      <c r="F93" s="18">
        <v>110</v>
      </c>
      <c r="G93" s="18">
        <v>600</v>
      </c>
      <c r="H93" s="22">
        <f t="shared" si="5"/>
        <v>102000</v>
      </c>
      <c r="I93" s="20">
        <f t="shared" si="4"/>
        <v>204000</v>
      </c>
    </row>
    <row r="94" spans="1:9">
      <c r="A94" s="3">
        <v>92</v>
      </c>
      <c r="B94" s="4" t="s">
        <v>88</v>
      </c>
      <c r="C94" s="4" t="s">
        <v>68</v>
      </c>
      <c r="D94" s="4" t="s">
        <v>92</v>
      </c>
      <c r="E94" s="15">
        <v>12195</v>
      </c>
      <c r="F94" s="18">
        <v>77</v>
      </c>
      <c r="G94" s="18">
        <v>600</v>
      </c>
      <c r="H94" s="22">
        <f>G94*170*1.2</f>
        <v>122400</v>
      </c>
      <c r="I94" s="20">
        <f t="shared" si="4"/>
        <v>244800</v>
      </c>
    </row>
    <row r="95" spans="1:9" ht="15" customHeight="1">
      <c r="A95" s="3">
        <v>93</v>
      </c>
      <c r="B95" s="4" t="s">
        <v>88</v>
      </c>
      <c r="C95" s="14" t="s">
        <v>256</v>
      </c>
      <c r="D95" s="4" t="s">
        <v>261</v>
      </c>
      <c r="E95" s="15">
        <v>13353</v>
      </c>
      <c r="F95" s="18">
        <v>99</v>
      </c>
      <c r="G95" s="18">
        <v>600</v>
      </c>
      <c r="H95" s="22">
        <f t="shared" ref="H95:H119" si="6">G95*170</f>
        <v>102000</v>
      </c>
      <c r="I95" s="20">
        <f t="shared" si="4"/>
        <v>204000</v>
      </c>
    </row>
    <row r="96" spans="1:9">
      <c r="A96" s="3">
        <v>94</v>
      </c>
      <c r="B96" s="4" t="s">
        <v>88</v>
      </c>
      <c r="C96" s="4" t="s">
        <v>52</v>
      </c>
      <c r="D96" s="4" t="s">
        <v>262</v>
      </c>
      <c r="E96" s="15">
        <v>28712</v>
      </c>
      <c r="F96" s="18">
        <v>650</v>
      </c>
      <c r="G96" s="18">
        <v>650</v>
      </c>
      <c r="H96" s="22">
        <f t="shared" si="6"/>
        <v>110500</v>
      </c>
      <c r="I96" s="20">
        <f t="shared" si="4"/>
        <v>221000</v>
      </c>
    </row>
    <row r="97" spans="1:9">
      <c r="A97" s="3">
        <v>95</v>
      </c>
      <c r="B97" s="4" t="s">
        <v>88</v>
      </c>
      <c r="C97" s="14" t="s">
        <v>256</v>
      </c>
      <c r="D97" s="4" t="s">
        <v>263</v>
      </c>
      <c r="E97" s="15">
        <v>11307</v>
      </c>
      <c r="F97" s="18">
        <v>47</v>
      </c>
      <c r="G97" s="18">
        <v>600</v>
      </c>
      <c r="H97" s="22">
        <f t="shared" si="6"/>
        <v>102000</v>
      </c>
      <c r="I97" s="20">
        <f t="shared" si="4"/>
        <v>204000</v>
      </c>
    </row>
    <row r="98" spans="1:9">
      <c r="A98" s="3">
        <v>96</v>
      </c>
      <c r="B98" s="4" t="s">
        <v>88</v>
      </c>
      <c r="C98" s="4" t="s">
        <v>5</v>
      </c>
      <c r="D98" s="4" t="s">
        <v>93</v>
      </c>
      <c r="E98" s="15">
        <v>18790</v>
      </c>
      <c r="F98" s="18">
        <v>639</v>
      </c>
      <c r="G98" s="18">
        <v>639</v>
      </c>
      <c r="H98" s="22">
        <f t="shared" si="6"/>
        <v>108630</v>
      </c>
      <c r="I98" s="20">
        <f t="shared" si="4"/>
        <v>217260</v>
      </c>
    </row>
    <row r="99" spans="1:9">
      <c r="A99" s="3">
        <v>97</v>
      </c>
      <c r="B99" s="4" t="s">
        <v>88</v>
      </c>
      <c r="C99" s="4" t="s">
        <v>5</v>
      </c>
      <c r="D99" s="4" t="s">
        <v>94</v>
      </c>
      <c r="E99" s="15">
        <v>43358</v>
      </c>
      <c r="F99" s="18">
        <v>879</v>
      </c>
      <c r="G99" s="18">
        <v>879</v>
      </c>
      <c r="H99" s="22">
        <f t="shared" si="6"/>
        <v>149430</v>
      </c>
      <c r="I99" s="20">
        <f t="shared" si="4"/>
        <v>298860</v>
      </c>
    </row>
    <row r="100" spans="1:9">
      <c r="A100" s="3">
        <v>98</v>
      </c>
      <c r="B100" s="4" t="s">
        <v>88</v>
      </c>
      <c r="C100" s="14" t="s">
        <v>256</v>
      </c>
      <c r="D100" s="4" t="s">
        <v>95</v>
      </c>
      <c r="E100" s="15">
        <v>26620</v>
      </c>
      <c r="F100" s="18">
        <v>205</v>
      </c>
      <c r="G100" s="18">
        <v>600</v>
      </c>
      <c r="H100" s="22">
        <f t="shared" si="6"/>
        <v>102000</v>
      </c>
      <c r="I100" s="20">
        <f t="shared" si="4"/>
        <v>204000</v>
      </c>
    </row>
    <row r="101" spans="1:9">
      <c r="A101" s="3">
        <v>99</v>
      </c>
      <c r="B101" s="4" t="s">
        <v>88</v>
      </c>
      <c r="C101" s="14" t="s">
        <v>256</v>
      </c>
      <c r="D101" s="3" t="s">
        <v>96</v>
      </c>
      <c r="E101" s="15">
        <v>13596</v>
      </c>
      <c r="F101" s="18">
        <v>39</v>
      </c>
      <c r="G101" s="18">
        <v>600</v>
      </c>
      <c r="H101" s="22">
        <f t="shared" si="6"/>
        <v>102000</v>
      </c>
      <c r="I101" s="20">
        <f t="shared" si="4"/>
        <v>204000</v>
      </c>
    </row>
    <row r="102" spans="1:9">
      <c r="A102" s="3">
        <v>100</v>
      </c>
      <c r="B102" s="4" t="s">
        <v>88</v>
      </c>
      <c r="C102" s="4" t="s">
        <v>5</v>
      </c>
      <c r="D102" s="3" t="s">
        <v>97</v>
      </c>
      <c r="E102" s="15">
        <v>33434</v>
      </c>
      <c r="F102" s="18">
        <v>709</v>
      </c>
      <c r="G102" s="18">
        <v>709</v>
      </c>
      <c r="H102" s="22">
        <f t="shared" si="6"/>
        <v>120530</v>
      </c>
      <c r="I102" s="20">
        <f t="shared" si="4"/>
        <v>241060</v>
      </c>
    </row>
    <row r="103" spans="1:9">
      <c r="A103" s="3">
        <v>101</v>
      </c>
      <c r="B103" s="4" t="s">
        <v>88</v>
      </c>
      <c r="C103" s="4" t="s">
        <v>5</v>
      </c>
      <c r="D103" s="3" t="s">
        <v>98</v>
      </c>
      <c r="E103" s="15">
        <v>36111</v>
      </c>
      <c r="F103" s="18">
        <v>1076</v>
      </c>
      <c r="G103" s="18">
        <v>1076</v>
      </c>
      <c r="H103" s="22">
        <f t="shared" si="6"/>
        <v>182920</v>
      </c>
      <c r="I103" s="20">
        <f t="shared" si="4"/>
        <v>365840</v>
      </c>
    </row>
    <row r="104" spans="1:9">
      <c r="A104" s="3">
        <v>102</v>
      </c>
      <c r="B104" s="4" t="s">
        <v>99</v>
      </c>
      <c r="C104" s="4" t="s">
        <v>5</v>
      </c>
      <c r="D104" s="4" t="s">
        <v>100</v>
      </c>
      <c r="E104" s="15">
        <v>29954</v>
      </c>
      <c r="F104" s="18">
        <v>1327</v>
      </c>
      <c r="G104" s="18">
        <v>1327</v>
      </c>
      <c r="H104" s="22">
        <f t="shared" si="6"/>
        <v>225590</v>
      </c>
      <c r="I104" s="20">
        <f t="shared" si="4"/>
        <v>451180</v>
      </c>
    </row>
    <row r="105" spans="1:9">
      <c r="A105" s="3">
        <v>103</v>
      </c>
      <c r="B105" s="4" t="s">
        <v>99</v>
      </c>
      <c r="C105" s="4" t="s">
        <v>5</v>
      </c>
      <c r="D105" s="4" t="s">
        <v>101</v>
      </c>
      <c r="E105" s="15">
        <v>70735</v>
      </c>
      <c r="F105" s="18">
        <v>2004</v>
      </c>
      <c r="G105" s="18">
        <v>2004</v>
      </c>
      <c r="H105" s="22">
        <f t="shared" si="6"/>
        <v>340680</v>
      </c>
      <c r="I105" s="20">
        <f t="shared" si="4"/>
        <v>681360</v>
      </c>
    </row>
    <row r="106" spans="1:9">
      <c r="A106" s="3">
        <v>104</v>
      </c>
      <c r="B106" s="4" t="s">
        <v>99</v>
      </c>
      <c r="C106" s="4" t="s">
        <v>5</v>
      </c>
      <c r="D106" s="4" t="s">
        <v>102</v>
      </c>
      <c r="E106" s="15">
        <v>44863</v>
      </c>
      <c r="F106" s="18">
        <v>1829</v>
      </c>
      <c r="G106" s="18">
        <v>1829</v>
      </c>
      <c r="H106" s="22">
        <f t="shared" si="6"/>
        <v>310930</v>
      </c>
      <c r="I106" s="20">
        <f t="shared" si="4"/>
        <v>621860</v>
      </c>
    </row>
    <row r="107" spans="1:9">
      <c r="A107" s="3">
        <v>105</v>
      </c>
      <c r="B107" s="4" t="s">
        <v>99</v>
      </c>
      <c r="C107" s="4" t="s">
        <v>5</v>
      </c>
      <c r="D107" s="4" t="s">
        <v>103</v>
      </c>
      <c r="E107" s="15">
        <v>33277</v>
      </c>
      <c r="F107" s="18">
        <v>962</v>
      </c>
      <c r="G107" s="18">
        <v>962</v>
      </c>
      <c r="H107" s="22">
        <f t="shared" si="6"/>
        <v>163540</v>
      </c>
      <c r="I107" s="20">
        <f t="shared" si="4"/>
        <v>327080</v>
      </c>
    </row>
    <row r="108" spans="1:9">
      <c r="A108" s="3">
        <v>106</v>
      </c>
      <c r="B108" s="4" t="s">
        <v>99</v>
      </c>
      <c r="C108" s="4" t="s">
        <v>5</v>
      </c>
      <c r="D108" s="4" t="s">
        <v>104</v>
      </c>
      <c r="E108" s="15">
        <v>14198</v>
      </c>
      <c r="F108" s="18">
        <v>196</v>
      </c>
      <c r="G108" s="18">
        <v>600</v>
      </c>
      <c r="H108" s="22">
        <f t="shared" si="6"/>
        <v>102000</v>
      </c>
      <c r="I108" s="20">
        <f t="shared" si="4"/>
        <v>204000</v>
      </c>
    </row>
    <row r="109" spans="1:9">
      <c r="A109" s="3">
        <v>107</v>
      </c>
      <c r="B109" s="4" t="s">
        <v>99</v>
      </c>
      <c r="C109" s="4" t="s">
        <v>37</v>
      </c>
      <c r="D109" s="4" t="s">
        <v>105</v>
      </c>
      <c r="E109" s="15">
        <v>23590</v>
      </c>
      <c r="F109" s="18">
        <v>438</v>
      </c>
      <c r="G109" s="18">
        <v>600</v>
      </c>
      <c r="H109" s="22">
        <f t="shared" si="6"/>
        <v>102000</v>
      </c>
      <c r="I109" s="20">
        <f t="shared" si="4"/>
        <v>204000</v>
      </c>
    </row>
    <row r="110" spans="1:9">
      <c r="A110" s="3">
        <v>108</v>
      </c>
      <c r="B110" s="4" t="s">
        <v>99</v>
      </c>
      <c r="C110" s="4" t="s">
        <v>5</v>
      </c>
      <c r="D110" s="4" t="s">
        <v>106</v>
      </c>
      <c r="E110" s="15">
        <v>29678</v>
      </c>
      <c r="F110" s="18">
        <v>623</v>
      </c>
      <c r="G110" s="18">
        <v>623</v>
      </c>
      <c r="H110" s="22">
        <f t="shared" si="6"/>
        <v>105910</v>
      </c>
      <c r="I110" s="20">
        <f t="shared" si="4"/>
        <v>211820</v>
      </c>
    </row>
    <row r="111" spans="1:9">
      <c r="A111" s="3">
        <v>109</v>
      </c>
      <c r="B111" s="4" t="s">
        <v>99</v>
      </c>
      <c r="C111" s="4" t="s">
        <v>5</v>
      </c>
      <c r="D111" s="4" t="s">
        <v>107</v>
      </c>
      <c r="E111" s="15">
        <v>10763</v>
      </c>
      <c r="F111" s="18">
        <v>224</v>
      </c>
      <c r="G111" s="18">
        <v>600</v>
      </c>
      <c r="H111" s="22">
        <f t="shared" si="6"/>
        <v>102000</v>
      </c>
      <c r="I111" s="20">
        <f t="shared" si="4"/>
        <v>204000</v>
      </c>
    </row>
    <row r="112" spans="1:9">
      <c r="A112" s="3">
        <v>110</v>
      </c>
      <c r="B112" s="4" t="s">
        <v>99</v>
      </c>
      <c r="C112" s="4" t="s">
        <v>5</v>
      </c>
      <c r="D112" s="4" t="s">
        <v>108</v>
      </c>
      <c r="E112" s="15">
        <v>41453</v>
      </c>
      <c r="F112" s="18">
        <v>1668</v>
      </c>
      <c r="G112" s="18">
        <v>1668</v>
      </c>
      <c r="H112" s="22">
        <f t="shared" si="6"/>
        <v>283560</v>
      </c>
      <c r="I112" s="20">
        <f t="shared" si="4"/>
        <v>567120</v>
      </c>
    </row>
    <row r="113" spans="1:9">
      <c r="A113" s="3">
        <v>111</v>
      </c>
      <c r="B113" s="4" t="s">
        <v>109</v>
      </c>
      <c r="C113" s="4" t="s">
        <v>5</v>
      </c>
      <c r="D113" s="4" t="s">
        <v>110</v>
      </c>
      <c r="E113" s="15">
        <v>34755</v>
      </c>
      <c r="F113" s="18">
        <v>1219</v>
      </c>
      <c r="G113" s="18">
        <v>1219</v>
      </c>
      <c r="H113" s="22">
        <f t="shared" si="6"/>
        <v>207230</v>
      </c>
      <c r="I113" s="20">
        <f t="shared" si="4"/>
        <v>414460</v>
      </c>
    </row>
    <row r="114" spans="1:9">
      <c r="A114" s="3">
        <v>112</v>
      </c>
      <c r="B114" s="4" t="s">
        <v>109</v>
      </c>
      <c r="C114" s="4" t="s">
        <v>5</v>
      </c>
      <c r="D114" s="4" t="s">
        <v>111</v>
      </c>
      <c r="E114" s="15">
        <v>26298</v>
      </c>
      <c r="F114" s="18">
        <v>231</v>
      </c>
      <c r="G114" s="18">
        <v>600</v>
      </c>
      <c r="H114" s="22">
        <f t="shared" si="6"/>
        <v>102000</v>
      </c>
      <c r="I114" s="20">
        <f t="shared" si="4"/>
        <v>204000</v>
      </c>
    </row>
    <row r="115" spans="1:9">
      <c r="A115" s="3">
        <v>113</v>
      </c>
      <c r="B115" s="4" t="s">
        <v>109</v>
      </c>
      <c r="C115" s="4" t="s">
        <v>5</v>
      </c>
      <c r="D115" s="4" t="s">
        <v>112</v>
      </c>
      <c r="E115" s="15">
        <v>24569</v>
      </c>
      <c r="F115" s="18">
        <v>141</v>
      </c>
      <c r="G115" s="18">
        <v>600</v>
      </c>
      <c r="H115" s="22">
        <f t="shared" si="6"/>
        <v>102000</v>
      </c>
      <c r="I115" s="20">
        <f t="shared" si="4"/>
        <v>204000</v>
      </c>
    </row>
    <row r="116" spans="1:9">
      <c r="A116" s="3">
        <v>114</v>
      </c>
      <c r="B116" s="4" t="s">
        <v>109</v>
      </c>
      <c r="C116" s="4" t="s">
        <v>5</v>
      </c>
      <c r="D116" s="4" t="s">
        <v>113</v>
      </c>
      <c r="E116" s="15">
        <v>19387</v>
      </c>
      <c r="F116" s="18">
        <v>283</v>
      </c>
      <c r="G116" s="18">
        <v>600</v>
      </c>
      <c r="H116" s="22">
        <f t="shared" si="6"/>
        <v>102000</v>
      </c>
      <c r="I116" s="20">
        <f t="shared" si="4"/>
        <v>204000</v>
      </c>
    </row>
    <row r="117" spans="1:9">
      <c r="A117" s="3">
        <v>115</v>
      </c>
      <c r="B117" s="4" t="s">
        <v>109</v>
      </c>
      <c r="C117" s="14" t="s">
        <v>256</v>
      </c>
      <c r="D117" s="4" t="s">
        <v>114</v>
      </c>
      <c r="E117" s="15">
        <v>15821</v>
      </c>
      <c r="F117" s="18">
        <v>72</v>
      </c>
      <c r="G117" s="18">
        <v>600</v>
      </c>
      <c r="H117" s="22">
        <f t="shared" si="6"/>
        <v>102000</v>
      </c>
      <c r="I117" s="20">
        <f t="shared" si="4"/>
        <v>204000</v>
      </c>
    </row>
    <row r="118" spans="1:9">
      <c r="A118" s="3">
        <v>116</v>
      </c>
      <c r="B118" s="4" t="s">
        <v>109</v>
      </c>
      <c r="C118" s="14" t="s">
        <v>256</v>
      </c>
      <c r="D118" s="4" t="s">
        <v>115</v>
      </c>
      <c r="E118" s="15">
        <v>18485</v>
      </c>
      <c r="F118" s="18">
        <v>133</v>
      </c>
      <c r="G118" s="18">
        <v>600</v>
      </c>
      <c r="H118" s="22">
        <f t="shared" si="6"/>
        <v>102000</v>
      </c>
      <c r="I118" s="20">
        <f t="shared" si="4"/>
        <v>204000</v>
      </c>
    </row>
    <row r="119" spans="1:9">
      <c r="A119" s="3">
        <v>117</v>
      </c>
      <c r="B119" s="4" t="s">
        <v>109</v>
      </c>
      <c r="C119" s="4" t="s">
        <v>5</v>
      </c>
      <c r="D119" s="4" t="s">
        <v>116</v>
      </c>
      <c r="E119" s="15">
        <v>28882</v>
      </c>
      <c r="F119" s="18">
        <v>449</v>
      </c>
      <c r="G119" s="18">
        <v>600</v>
      </c>
      <c r="H119" s="22">
        <f t="shared" si="6"/>
        <v>102000</v>
      </c>
      <c r="I119" s="20">
        <f t="shared" si="4"/>
        <v>204000</v>
      </c>
    </row>
    <row r="120" spans="1:9">
      <c r="A120" s="3">
        <v>118</v>
      </c>
      <c r="B120" s="4" t="s">
        <v>109</v>
      </c>
      <c r="C120" s="4" t="s">
        <v>68</v>
      </c>
      <c r="D120" s="4" t="s">
        <v>117</v>
      </c>
      <c r="E120" s="15">
        <v>10572</v>
      </c>
      <c r="F120" s="18">
        <v>96</v>
      </c>
      <c r="G120" s="18">
        <v>600</v>
      </c>
      <c r="H120" s="22">
        <f>G120*170*1.2</f>
        <v>122400</v>
      </c>
      <c r="I120" s="20">
        <f t="shared" si="4"/>
        <v>244800</v>
      </c>
    </row>
    <row r="121" spans="1:9">
      <c r="A121" s="3">
        <v>119</v>
      </c>
      <c r="B121" s="4" t="s">
        <v>109</v>
      </c>
      <c r="C121" s="4" t="s">
        <v>5</v>
      </c>
      <c r="D121" s="4" t="s">
        <v>118</v>
      </c>
      <c r="E121" s="15">
        <v>25042</v>
      </c>
      <c r="F121" s="18">
        <v>415</v>
      </c>
      <c r="G121" s="18">
        <v>600</v>
      </c>
      <c r="H121" s="22">
        <f t="shared" ref="H121:H153" si="7">G121*170</f>
        <v>102000</v>
      </c>
      <c r="I121" s="20">
        <f t="shared" si="4"/>
        <v>204000</v>
      </c>
    </row>
    <row r="122" spans="1:9">
      <c r="A122" s="3">
        <v>120</v>
      </c>
      <c r="B122" s="4" t="s">
        <v>247</v>
      </c>
      <c r="C122" s="4" t="s">
        <v>5</v>
      </c>
      <c r="D122" s="4" t="s">
        <v>119</v>
      </c>
      <c r="E122" s="15">
        <v>15360</v>
      </c>
      <c r="F122" s="18">
        <v>323</v>
      </c>
      <c r="G122" s="18">
        <v>600</v>
      </c>
      <c r="H122" s="22">
        <f t="shared" si="7"/>
        <v>102000</v>
      </c>
      <c r="I122" s="20">
        <f t="shared" si="4"/>
        <v>204000</v>
      </c>
    </row>
    <row r="123" spans="1:9" ht="34.799999999999997" customHeight="1">
      <c r="A123" s="3">
        <v>121</v>
      </c>
      <c r="B123" s="4" t="s">
        <v>109</v>
      </c>
      <c r="C123" s="4" t="s">
        <v>5</v>
      </c>
      <c r="D123" s="4" t="s">
        <v>233</v>
      </c>
      <c r="E123" s="15">
        <v>33360</v>
      </c>
      <c r="F123" s="15">
        <v>379</v>
      </c>
      <c r="G123" s="18">
        <v>600</v>
      </c>
      <c r="H123" s="22">
        <f t="shared" si="7"/>
        <v>102000</v>
      </c>
      <c r="I123" s="20">
        <f t="shared" si="4"/>
        <v>204000</v>
      </c>
    </row>
    <row r="124" spans="1:9">
      <c r="A124" s="3">
        <v>122</v>
      </c>
      <c r="B124" s="4" t="s">
        <v>109</v>
      </c>
      <c r="C124" s="4" t="s">
        <v>5</v>
      </c>
      <c r="D124" s="4" t="s">
        <v>120</v>
      </c>
      <c r="E124" s="15">
        <v>30743</v>
      </c>
      <c r="F124" s="18">
        <v>790</v>
      </c>
      <c r="G124" s="18">
        <v>790</v>
      </c>
      <c r="H124" s="22">
        <f t="shared" si="7"/>
        <v>134300</v>
      </c>
      <c r="I124" s="20">
        <f t="shared" si="4"/>
        <v>268600</v>
      </c>
    </row>
    <row r="125" spans="1:9">
      <c r="A125" s="3">
        <v>123</v>
      </c>
      <c r="B125" s="4" t="s">
        <v>109</v>
      </c>
      <c r="C125" s="4" t="s">
        <v>5</v>
      </c>
      <c r="D125" s="4" t="s">
        <v>121</v>
      </c>
      <c r="E125" s="15">
        <v>35300</v>
      </c>
      <c r="F125" s="18">
        <v>994</v>
      </c>
      <c r="G125" s="18">
        <v>994</v>
      </c>
      <c r="H125" s="22">
        <f t="shared" si="7"/>
        <v>168980</v>
      </c>
      <c r="I125" s="20">
        <f t="shared" si="4"/>
        <v>337960</v>
      </c>
    </row>
    <row r="126" spans="1:9">
      <c r="A126" s="3">
        <v>124</v>
      </c>
      <c r="B126" s="40" t="s">
        <v>310</v>
      </c>
      <c r="C126" s="40" t="s">
        <v>308</v>
      </c>
      <c r="D126" s="40" t="s">
        <v>311</v>
      </c>
      <c r="E126" s="41">
        <v>42887</v>
      </c>
      <c r="F126" s="42">
        <v>734</v>
      </c>
      <c r="G126" s="42">
        <v>734</v>
      </c>
      <c r="H126" s="43">
        <f t="shared" si="7"/>
        <v>124780</v>
      </c>
      <c r="I126" s="44">
        <f t="shared" si="4"/>
        <v>249560</v>
      </c>
    </row>
    <row r="127" spans="1:9">
      <c r="A127" s="3">
        <v>125</v>
      </c>
      <c r="B127" s="4" t="s">
        <v>109</v>
      </c>
      <c r="C127" s="4" t="s">
        <v>5</v>
      </c>
      <c r="D127" s="4" t="s">
        <v>122</v>
      </c>
      <c r="E127" s="15">
        <v>54545</v>
      </c>
      <c r="F127" s="18">
        <v>1848</v>
      </c>
      <c r="G127" s="18">
        <v>1848</v>
      </c>
      <c r="H127" s="22">
        <f t="shared" si="7"/>
        <v>314160</v>
      </c>
      <c r="I127" s="20">
        <f t="shared" si="4"/>
        <v>628320</v>
      </c>
    </row>
    <row r="128" spans="1:9">
      <c r="A128" s="3">
        <v>126</v>
      </c>
      <c r="B128" s="4" t="s">
        <v>109</v>
      </c>
      <c r="C128" s="4" t="s">
        <v>5</v>
      </c>
      <c r="D128" s="4" t="s">
        <v>123</v>
      </c>
      <c r="E128" s="15">
        <v>35492</v>
      </c>
      <c r="F128" s="18">
        <v>440</v>
      </c>
      <c r="G128" s="18">
        <v>600</v>
      </c>
      <c r="H128" s="22">
        <f t="shared" si="7"/>
        <v>102000</v>
      </c>
      <c r="I128" s="20">
        <f t="shared" si="4"/>
        <v>204000</v>
      </c>
    </row>
    <row r="129" spans="1:9">
      <c r="A129" s="3">
        <v>127</v>
      </c>
      <c r="B129" s="4" t="s">
        <v>124</v>
      </c>
      <c r="C129" s="4" t="s">
        <v>5</v>
      </c>
      <c r="D129" s="4" t="s">
        <v>125</v>
      </c>
      <c r="E129" s="15">
        <v>28523</v>
      </c>
      <c r="F129" s="18">
        <v>728</v>
      </c>
      <c r="G129" s="18">
        <v>728</v>
      </c>
      <c r="H129" s="22">
        <f t="shared" si="7"/>
        <v>123760</v>
      </c>
      <c r="I129" s="20">
        <f t="shared" si="4"/>
        <v>247520</v>
      </c>
    </row>
    <row r="130" spans="1:9">
      <c r="A130" s="3">
        <v>128</v>
      </c>
      <c r="B130" s="4" t="s">
        <v>109</v>
      </c>
      <c r="C130" s="4" t="s">
        <v>5</v>
      </c>
      <c r="D130" s="4" t="s">
        <v>126</v>
      </c>
      <c r="E130" s="15">
        <v>11378</v>
      </c>
      <c r="F130" s="18">
        <v>493</v>
      </c>
      <c r="G130" s="18">
        <v>600</v>
      </c>
      <c r="H130" s="22">
        <f t="shared" si="7"/>
        <v>102000</v>
      </c>
      <c r="I130" s="20">
        <f t="shared" si="4"/>
        <v>204000</v>
      </c>
    </row>
    <row r="131" spans="1:9">
      <c r="A131" s="3">
        <v>129</v>
      </c>
      <c r="B131" s="4" t="s">
        <v>109</v>
      </c>
      <c r="C131" s="4" t="s">
        <v>5</v>
      </c>
      <c r="D131" s="4" t="s">
        <v>127</v>
      </c>
      <c r="E131" s="15">
        <v>15794</v>
      </c>
      <c r="F131" s="18">
        <v>410</v>
      </c>
      <c r="G131" s="18">
        <v>600</v>
      </c>
      <c r="H131" s="22">
        <f t="shared" si="7"/>
        <v>102000</v>
      </c>
      <c r="I131" s="20">
        <f t="shared" si="4"/>
        <v>204000</v>
      </c>
    </row>
    <row r="132" spans="1:9">
      <c r="A132" s="3">
        <v>130</v>
      </c>
      <c r="B132" s="4" t="s">
        <v>128</v>
      </c>
      <c r="C132" s="4" t="s">
        <v>5</v>
      </c>
      <c r="D132" s="4" t="s">
        <v>129</v>
      </c>
      <c r="E132" s="15">
        <v>16139</v>
      </c>
      <c r="F132" s="18">
        <v>174</v>
      </c>
      <c r="G132" s="18">
        <v>600</v>
      </c>
      <c r="H132" s="22">
        <f t="shared" si="7"/>
        <v>102000</v>
      </c>
      <c r="I132" s="20">
        <f t="shared" ref="I132:I191" si="8">H132*2</f>
        <v>204000</v>
      </c>
    </row>
    <row r="133" spans="1:9">
      <c r="A133" s="3">
        <v>131</v>
      </c>
      <c r="B133" s="40" t="s">
        <v>307</v>
      </c>
      <c r="C133" s="40" t="s">
        <v>308</v>
      </c>
      <c r="D133" s="40" t="s">
        <v>309</v>
      </c>
      <c r="E133" s="41">
        <v>55926</v>
      </c>
      <c r="F133" s="42">
        <v>2069</v>
      </c>
      <c r="G133" s="42">
        <v>2069</v>
      </c>
      <c r="H133" s="43">
        <f t="shared" si="7"/>
        <v>351730</v>
      </c>
      <c r="I133" s="44">
        <f t="shared" si="8"/>
        <v>703460</v>
      </c>
    </row>
    <row r="134" spans="1:9">
      <c r="A134" s="3">
        <v>132</v>
      </c>
      <c r="B134" s="4" t="s">
        <v>128</v>
      </c>
      <c r="C134" s="4" t="s">
        <v>5</v>
      </c>
      <c r="D134" s="4" t="s">
        <v>130</v>
      </c>
      <c r="E134" s="15">
        <v>25871</v>
      </c>
      <c r="F134" s="18">
        <v>306</v>
      </c>
      <c r="G134" s="18">
        <v>600</v>
      </c>
      <c r="H134" s="22">
        <f t="shared" si="7"/>
        <v>102000</v>
      </c>
      <c r="I134" s="20">
        <f t="shared" si="8"/>
        <v>204000</v>
      </c>
    </row>
    <row r="135" spans="1:9">
      <c r="A135" s="3">
        <v>133</v>
      </c>
      <c r="B135" s="4" t="s">
        <v>128</v>
      </c>
      <c r="C135" s="4" t="s">
        <v>5</v>
      </c>
      <c r="D135" s="4" t="s">
        <v>131</v>
      </c>
      <c r="E135" s="15">
        <v>54095</v>
      </c>
      <c r="F135" s="13">
        <v>1719</v>
      </c>
      <c r="G135" s="13">
        <v>1719</v>
      </c>
      <c r="H135" s="22">
        <f t="shared" si="7"/>
        <v>292230</v>
      </c>
      <c r="I135" s="20">
        <f t="shared" si="8"/>
        <v>584460</v>
      </c>
    </row>
    <row r="136" spans="1:9">
      <c r="A136" s="3">
        <v>134</v>
      </c>
      <c r="B136" s="4" t="s">
        <v>128</v>
      </c>
      <c r="C136" s="4" t="s">
        <v>5</v>
      </c>
      <c r="D136" s="4" t="s">
        <v>132</v>
      </c>
      <c r="E136" s="15">
        <v>14519</v>
      </c>
      <c r="F136" s="18">
        <v>266</v>
      </c>
      <c r="G136" s="18">
        <v>600</v>
      </c>
      <c r="H136" s="22">
        <f t="shared" si="7"/>
        <v>102000</v>
      </c>
      <c r="I136" s="20">
        <f t="shared" si="8"/>
        <v>204000</v>
      </c>
    </row>
    <row r="137" spans="1:9">
      <c r="A137" s="3">
        <v>135</v>
      </c>
      <c r="B137" s="4" t="s">
        <v>133</v>
      </c>
      <c r="C137" s="14" t="s">
        <v>245</v>
      </c>
      <c r="D137" s="4" t="s">
        <v>134</v>
      </c>
      <c r="E137" s="15">
        <v>11212</v>
      </c>
      <c r="F137" s="18">
        <v>119</v>
      </c>
      <c r="G137" s="18">
        <v>600</v>
      </c>
      <c r="H137" s="22">
        <f t="shared" si="7"/>
        <v>102000</v>
      </c>
      <c r="I137" s="20">
        <f t="shared" si="8"/>
        <v>204000</v>
      </c>
    </row>
    <row r="138" spans="1:9">
      <c r="A138" s="3">
        <v>136</v>
      </c>
      <c r="B138" s="4" t="s">
        <v>133</v>
      </c>
      <c r="C138" s="14" t="s">
        <v>245</v>
      </c>
      <c r="D138" s="4" t="s">
        <v>135</v>
      </c>
      <c r="E138" s="15">
        <v>15243</v>
      </c>
      <c r="F138" s="18">
        <v>37</v>
      </c>
      <c r="G138" s="18">
        <v>600</v>
      </c>
      <c r="H138" s="22">
        <f t="shared" si="7"/>
        <v>102000</v>
      </c>
      <c r="I138" s="20">
        <f t="shared" si="8"/>
        <v>204000</v>
      </c>
    </row>
    <row r="139" spans="1:9">
      <c r="A139" s="3">
        <v>137</v>
      </c>
      <c r="B139" s="4" t="s">
        <v>128</v>
      </c>
      <c r="C139" s="4" t="s">
        <v>52</v>
      </c>
      <c r="D139" s="4" t="s">
        <v>136</v>
      </c>
      <c r="E139" s="15">
        <v>10959</v>
      </c>
      <c r="F139" s="18">
        <v>371</v>
      </c>
      <c r="G139" s="18">
        <v>600</v>
      </c>
      <c r="H139" s="22">
        <f t="shared" si="7"/>
        <v>102000</v>
      </c>
      <c r="I139" s="20">
        <f t="shared" si="8"/>
        <v>204000</v>
      </c>
    </row>
    <row r="140" spans="1:9">
      <c r="A140" s="3">
        <v>138</v>
      </c>
      <c r="B140" s="4" t="s">
        <v>128</v>
      </c>
      <c r="C140" s="4" t="s">
        <v>5</v>
      </c>
      <c r="D140" s="4" t="s">
        <v>137</v>
      </c>
      <c r="E140" s="15">
        <v>60434</v>
      </c>
      <c r="F140" s="18">
        <v>1714</v>
      </c>
      <c r="G140" s="18">
        <v>1714</v>
      </c>
      <c r="H140" s="22">
        <f t="shared" si="7"/>
        <v>291380</v>
      </c>
      <c r="I140" s="20">
        <f t="shared" si="8"/>
        <v>582760</v>
      </c>
    </row>
    <row r="141" spans="1:9">
      <c r="A141" s="3">
        <v>139</v>
      </c>
      <c r="B141" s="4" t="s">
        <v>133</v>
      </c>
      <c r="C141" s="4" t="s">
        <v>5</v>
      </c>
      <c r="D141" s="4" t="s">
        <v>138</v>
      </c>
      <c r="E141" s="15">
        <v>22773</v>
      </c>
      <c r="F141" s="18">
        <v>261</v>
      </c>
      <c r="G141" s="18">
        <v>600</v>
      </c>
      <c r="H141" s="22">
        <f t="shared" si="7"/>
        <v>102000</v>
      </c>
      <c r="I141" s="20">
        <f t="shared" si="8"/>
        <v>204000</v>
      </c>
    </row>
    <row r="142" spans="1:9">
      <c r="A142" s="3">
        <v>140</v>
      </c>
      <c r="B142" s="4" t="s">
        <v>128</v>
      </c>
      <c r="C142" s="4" t="s">
        <v>5</v>
      </c>
      <c r="D142" s="4" t="s">
        <v>139</v>
      </c>
      <c r="E142" s="15">
        <v>23164</v>
      </c>
      <c r="F142" s="18">
        <v>372</v>
      </c>
      <c r="G142" s="18">
        <v>600</v>
      </c>
      <c r="H142" s="22">
        <f t="shared" si="7"/>
        <v>102000</v>
      </c>
      <c r="I142" s="20">
        <f t="shared" si="8"/>
        <v>204000</v>
      </c>
    </row>
    <row r="143" spans="1:9">
      <c r="A143" s="3">
        <v>141</v>
      </c>
      <c r="B143" s="4" t="s">
        <v>128</v>
      </c>
      <c r="C143" s="4" t="s">
        <v>5</v>
      </c>
      <c r="D143" s="4" t="s">
        <v>140</v>
      </c>
      <c r="E143" s="15">
        <v>12345</v>
      </c>
      <c r="F143" s="18">
        <v>319</v>
      </c>
      <c r="G143" s="18">
        <v>600</v>
      </c>
      <c r="H143" s="22">
        <f t="shared" si="7"/>
        <v>102000</v>
      </c>
      <c r="I143" s="20">
        <f t="shared" si="8"/>
        <v>204000</v>
      </c>
    </row>
    <row r="144" spans="1:9">
      <c r="A144" s="3">
        <v>142</v>
      </c>
      <c r="B144" s="4" t="s">
        <v>128</v>
      </c>
      <c r="C144" s="4" t="s">
        <v>5</v>
      </c>
      <c r="D144" s="4" t="s">
        <v>141</v>
      </c>
      <c r="E144" s="15">
        <v>35056</v>
      </c>
      <c r="F144" s="18">
        <v>2014</v>
      </c>
      <c r="G144" s="18">
        <v>2014</v>
      </c>
      <c r="H144" s="22">
        <f t="shared" si="7"/>
        <v>342380</v>
      </c>
      <c r="I144" s="20">
        <f t="shared" si="8"/>
        <v>684760</v>
      </c>
    </row>
    <row r="145" spans="1:9">
      <c r="A145" s="3">
        <v>143</v>
      </c>
      <c r="B145" s="4" t="s">
        <v>128</v>
      </c>
      <c r="C145" s="4" t="s">
        <v>5</v>
      </c>
      <c r="D145" s="4" t="s">
        <v>142</v>
      </c>
      <c r="E145" s="15">
        <v>32182</v>
      </c>
      <c r="F145" s="18">
        <v>1289</v>
      </c>
      <c r="G145" s="18">
        <v>1289</v>
      </c>
      <c r="H145" s="22">
        <f t="shared" si="7"/>
        <v>219130</v>
      </c>
      <c r="I145" s="20">
        <f t="shared" si="8"/>
        <v>438260</v>
      </c>
    </row>
    <row r="146" spans="1:9">
      <c r="A146" s="3">
        <v>144</v>
      </c>
      <c r="B146" s="3" t="s">
        <v>143</v>
      </c>
      <c r="C146" s="3" t="s">
        <v>35</v>
      </c>
      <c r="D146" s="3" t="s">
        <v>144</v>
      </c>
      <c r="E146" s="15">
        <v>50577</v>
      </c>
      <c r="F146" s="18">
        <v>1763</v>
      </c>
      <c r="G146" s="18">
        <v>1763</v>
      </c>
      <c r="H146" s="22">
        <f t="shared" si="7"/>
        <v>299710</v>
      </c>
      <c r="I146" s="20">
        <f t="shared" si="8"/>
        <v>599420</v>
      </c>
    </row>
    <row r="147" spans="1:9">
      <c r="A147" s="3">
        <v>145</v>
      </c>
      <c r="B147" s="4" t="s">
        <v>145</v>
      </c>
      <c r="C147" s="14" t="s">
        <v>256</v>
      </c>
      <c r="D147" s="4" t="s">
        <v>264</v>
      </c>
      <c r="E147" s="15">
        <v>22350</v>
      </c>
      <c r="F147" s="18">
        <v>162</v>
      </c>
      <c r="G147" s="18">
        <v>600</v>
      </c>
      <c r="H147" s="22">
        <f t="shared" si="7"/>
        <v>102000</v>
      </c>
      <c r="I147" s="20">
        <f t="shared" si="8"/>
        <v>204000</v>
      </c>
    </row>
    <row r="148" spans="1:9">
      <c r="A148" s="3">
        <v>146</v>
      </c>
      <c r="B148" s="4" t="s">
        <v>145</v>
      </c>
      <c r="C148" s="14" t="s">
        <v>256</v>
      </c>
      <c r="D148" s="4" t="s">
        <v>146</v>
      </c>
      <c r="E148" s="15">
        <v>14230</v>
      </c>
      <c r="F148" s="18">
        <v>65</v>
      </c>
      <c r="G148" s="18">
        <v>600</v>
      </c>
      <c r="H148" s="22">
        <f t="shared" si="7"/>
        <v>102000</v>
      </c>
      <c r="I148" s="20">
        <f t="shared" si="8"/>
        <v>204000</v>
      </c>
    </row>
    <row r="149" spans="1:9">
      <c r="A149" s="3">
        <v>147</v>
      </c>
      <c r="B149" s="4" t="s">
        <v>145</v>
      </c>
      <c r="C149" s="14" t="s">
        <v>256</v>
      </c>
      <c r="D149" s="4" t="s">
        <v>147</v>
      </c>
      <c r="E149" s="15">
        <v>29395</v>
      </c>
      <c r="F149" s="18">
        <v>280</v>
      </c>
      <c r="G149" s="18">
        <v>600</v>
      </c>
      <c r="H149" s="22">
        <f t="shared" si="7"/>
        <v>102000</v>
      </c>
      <c r="I149" s="20">
        <f t="shared" si="8"/>
        <v>204000</v>
      </c>
    </row>
    <row r="150" spans="1:9">
      <c r="A150" s="3">
        <v>148</v>
      </c>
      <c r="B150" s="4" t="s">
        <v>145</v>
      </c>
      <c r="C150" s="14" t="s">
        <v>256</v>
      </c>
      <c r="D150" s="4" t="s">
        <v>148</v>
      </c>
      <c r="E150" s="15">
        <v>27517</v>
      </c>
      <c r="F150" s="18">
        <v>310</v>
      </c>
      <c r="G150" s="18">
        <v>600</v>
      </c>
      <c r="H150" s="22">
        <f t="shared" si="7"/>
        <v>102000</v>
      </c>
      <c r="I150" s="20">
        <f t="shared" si="8"/>
        <v>204000</v>
      </c>
    </row>
    <row r="151" spans="1:9">
      <c r="A151" s="3">
        <v>149</v>
      </c>
      <c r="B151" s="4" t="s">
        <v>145</v>
      </c>
      <c r="C151" s="14" t="s">
        <v>256</v>
      </c>
      <c r="D151" s="4" t="s">
        <v>149</v>
      </c>
      <c r="E151" s="15">
        <v>58285</v>
      </c>
      <c r="F151" s="18">
        <v>312</v>
      </c>
      <c r="G151" s="18">
        <v>600</v>
      </c>
      <c r="H151" s="22">
        <f t="shared" si="7"/>
        <v>102000</v>
      </c>
      <c r="I151" s="20">
        <f t="shared" si="8"/>
        <v>204000</v>
      </c>
    </row>
    <row r="152" spans="1:9">
      <c r="A152" s="3">
        <v>150</v>
      </c>
      <c r="B152" s="4" t="s">
        <v>145</v>
      </c>
      <c r="C152" s="4" t="s">
        <v>5</v>
      </c>
      <c r="D152" s="4" t="s">
        <v>150</v>
      </c>
      <c r="E152" s="15">
        <v>29230</v>
      </c>
      <c r="F152" s="18">
        <v>673</v>
      </c>
      <c r="G152" s="18">
        <v>673</v>
      </c>
      <c r="H152" s="22">
        <f t="shared" si="7"/>
        <v>114410</v>
      </c>
      <c r="I152" s="20">
        <f t="shared" si="8"/>
        <v>228820</v>
      </c>
    </row>
    <row r="153" spans="1:9">
      <c r="A153" s="3">
        <v>151</v>
      </c>
      <c r="B153" s="4" t="s">
        <v>145</v>
      </c>
      <c r="C153" s="14" t="s">
        <v>256</v>
      </c>
      <c r="D153" s="4" t="s">
        <v>151</v>
      </c>
      <c r="E153" s="15">
        <v>18051</v>
      </c>
      <c r="F153" s="18">
        <v>138</v>
      </c>
      <c r="G153" s="18">
        <v>600</v>
      </c>
      <c r="H153" s="22">
        <f t="shared" si="7"/>
        <v>102000</v>
      </c>
      <c r="I153" s="20">
        <f t="shared" si="8"/>
        <v>204000</v>
      </c>
    </row>
    <row r="154" spans="1:9">
      <c r="A154" s="3">
        <v>152</v>
      </c>
      <c r="B154" s="4" t="s">
        <v>145</v>
      </c>
      <c r="C154" s="4" t="s">
        <v>68</v>
      </c>
      <c r="D154" s="4" t="s">
        <v>152</v>
      </c>
      <c r="E154" s="15">
        <v>11894</v>
      </c>
      <c r="F154" s="18">
        <v>71</v>
      </c>
      <c r="G154" s="18">
        <v>600</v>
      </c>
      <c r="H154" s="22">
        <f>G154*170*1.2</f>
        <v>122400</v>
      </c>
      <c r="I154" s="20">
        <f t="shared" si="8"/>
        <v>244800</v>
      </c>
    </row>
    <row r="155" spans="1:9">
      <c r="A155" s="3">
        <v>153</v>
      </c>
      <c r="B155" s="4" t="s">
        <v>145</v>
      </c>
      <c r="C155" s="4" t="s">
        <v>5</v>
      </c>
      <c r="D155" s="4" t="s">
        <v>153</v>
      </c>
      <c r="E155" s="15">
        <v>24420</v>
      </c>
      <c r="F155" s="18">
        <v>300</v>
      </c>
      <c r="G155" s="18">
        <v>600</v>
      </c>
      <c r="H155" s="22">
        <f>G155*170</f>
        <v>102000</v>
      </c>
      <c r="I155" s="20">
        <f t="shared" si="8"/>
        <v>204000</v>
      </c>
    </row>
    <row r="156" spans="1:9">
      <c r="A156" s="3">
        <v>154</v>
      </c>
      <c r="B156" s="4" t="s">
        <v>145</v>
      </c>
      <c r="C156" s="4" t="s">
        <v>5</v>
      </c>
      <c r="D156" s="4" t="s">
        <v>154</v>
      </c>
      <c r="E156" s="15">
        <v>16388</v>
      </c>
      <c r="F156" s="18">
        <v>261</v>
      </c>
      <c r="G156" s="18">
        <v>600</v>
      </c>
      <c r="H156" s="22">
        <f>G156*170</f>
        <v>102000</v>
      </c>
      <c r="I156" s="20">
        <f t="shared" si="8"/>
        <v>204000</v>
      </c>
    </row>
    <row r="157" spans="1:9">
      <c r="A157" s="3">
        <v>155</v>
      </c>
      <c r="B157" s="4" t="s">
        <v>145</v>
      </c>
      <c r="C157" s="14" t="s">
        <v>256</v>
      </c>
      <c r="D157" s="4" t="s">
        <v>155</v>
      </c>
      <c r="E157" s="15">
        <v>20672</v>
      </c>
      <c r="F157" s="18">
        <v>54</v>
      </c>
      <c r="G157" s="18">
        <v>600</v>
      </c>
      <c r="H157" s="22">
        <f>G157*170</f>
        <v>102000</v>
      </c>
      <c r="I157" s="20">
        <f t="shared" si="8"/>
        <v>204000</v>
      </c>
    </row>
    <row r="158" spans="1:9">
      <c r="A158" s="3">
        <v>156</v>
      </c>
      <c r="B158" s="4" t="s">
        <v>156</v>
      </c>
      <c r="C158" s="14" t="s">
        <v>256</v>
      </c>
      <c r="D158" s="4" t="s">
        <v>157</v>
      </c>
      <c r="E158" s="15">
        <v>27357</v>
      </c>
      <c r="F158" s="18">
        <v>520</v>
      </c>
      <c r="G158" s="18">
        <v>600</v>
      </c>
      <c r="H158" s="22">
        <f>G158*170</f>
        <v>102000</v>
      </c>
      <c r="I158" s="20">
        <f t="shared" si="8"/>
        <v>204000</v>
      </c>
    </row>
    <row r="159" spans="1:9">
      <c r="A159" s="3">
        <v>157</v>
      </c>
      <c r="B159" s="3" t="s">
        <v>158</v>
      </c>
      <c r="C159" s="3" t="s">
        <v>159</v>
      </c>
      <c r="D159" s="3" t="s">
        <v>160</v>
      </c>
      <c r="E159" s="15">
        <v>17249</v>
      </c>
      <c r="F159" s="18">
        <v>56</v>
      </c>
      <c r="G159" s="18">
        <v>600</v>
      </c>
      <c r="H159" s="22">
        <f>G159*170*1.2</f>
        <v>122400</v>
      </c>
      <c r="I159" s="20">
        <f t="shared" si="8"/>
        <v>244800</v>
      </c>
    </row>
    <row r="160" spans="1:9">
      <c r="A160" s="3">
        <v>158</v>
      </c>
      <c r="B160" s="4" t="s">
        <v>156</v>
      </c>
      <c r="C160" s="4" t="s">
        <v>68</v>
      </c>
      <c r="D160" s="4" t="s">
        <v>161</v>
      </c>
      <c r="E160" s="15">
        <v>11386</v>
      </c>
      <c r="F160" s="18">
        <v>46</v>
      </c>
      <c r="G160" s="18">
        <v>600</v>
      </c>
      <c r="H160" s="22">
        <f>G160*170*1.2</f>
        <v>122400</v>
      </c>
      <c r="I160" s="20">
        <f t="shared" si="8"/>
        <v>244800</v>
      </c>
    </row>
    <row r="161" spans="1:9">
      <c r="A161" s="3">
        <v>159</v>
      </c>
      <c r="B161" s="4" t="s">
        <v>156</v>
      </c>
      <c r="C161" s="4" t="s">
        <v>5</v>
      </c>
      <c r="D161" s="4" t="s">
        <v>162</v>
      </c>
      <c r="E161" s="15">
        <v>95449</v>
      </c>
      <c r="F161" s="13">
        <v>854</v>
      </c>
      <c r="G161" s="13">
        <v>854</v>
      </c>
      <c r="H161" s="22">
        <f>G161*170</f>
        <v>145180</v>
      </c>
      <c r="I161" s="20">
        <f t="shared" si="8"/>
        <v>290360</v>
      </c>
    </row>
    <row r="162" spans="1:9">
      <c r="A162" s="3">
        <v>160</v>
      </c>
      <c r="B162" s="4" t="s">
        <v>158</v>
      </c>
      <c r="C162" s="14" t="s">
        <v>245</v>
      </c>
      <c r="D162" s="4" t="s">
        <v>163</v>
      </c>
      <c r="E162" s="15">
        <v>17240</v>
      </c>
      <c r="F162" s="18">
        <v>126</v>
      </c>
      <c r="G162" s="18">
        <v>600</v>
      </c>
      <c r="H162" s="22">
        <f>G162*170</f>
        <v>102000</v>
      </c>
      <c r="I162" s="20">
        <f t="shared" si="8"/>
        <v>204000</v>
      </c>
    </row>
    <row r="163" spans="1:9">
      <c r="A163" s="3">
        <v>161</v>
      </c>
      <c r="B163" s="4" t="s">
        <v>158</v>
      </c>
      <c r="C163" s="14" t="s">
        <v>245</v>
      </c>
      <c r="D163" s="4" t="s">
        <v>164</v>
      </c>
      <c r="E163" s="15">
        <v>15462</v>
      </c>
      <c r="F163" s="18">
        <v>185</v>
      </c>
      <c r="G163" s="18">
        <v>600</v>
      </c>
      <c r="H163" s="22">
        <f>G163*170</f>
        <v>102000</v>
      </c>
      <c r="I163" s="20">
        <f t="shared" si="8"/>
        <v>204000</v>
      </c>
    </row>
    <row r="164" spans="1:9">
      <c r="A164" s="3">
        <v>162</v>
      </c>
      <c r="B164" s="4" t="s">
        <v>156</v>
      </c>
      <c r="C164" s="4" t="s">
        <v>68</v>
      </c>
      <c r="D164" s="4" t="s">
        <v>165</v>
      </c>
      <c r="E164" s="15">
        <v>9739</v>
      </c>
      <c r="F164" s="18">
        <v>82</v>
      </c>
      <c r="G164" s="18">
        <v>600</v>
      </c>
      <c r="H164" s="22">
        <f>G164*170*1.2</f>
        <v>122400</v>
      </c>
      <c r="I164" s="20">
        <f t="shared" si="8"/>
        <v>244800</v>
      </c>
    </row>
    <row r="165" spans="1:9">
      <c r="A165" s="3">
        <v>163</v>
      </c>
      <c r="B165" s="4" t="s">
        <v>156</v>
      </c>
      <c r="C165" s="4" t="s">
        <v>5</v>
      </c>
      <c r="D165" s="4" t="s">
        <v>166</v>
      </c>
      <c r="E165" s="15">
        <v>30028</v>
      </c>
      <c r="F165" s="18">
        <v>1271</v>
      </c>
      <c r="G165" s="18">
        <v>1271</v>
      </c>
      <c r="H165" s="22">
        <f>G165*170</f>
        <v>216070</v>
      </c>
      <c r="I165" s="20">
        <f t="shared" si="8"/>
        <v>432140</v>
      </c>
    </row>
    <row r="166" spans="1:9">
      <c r="A166" s="3">
        <v>164</v>
      </c>
      <c r="B166" s="4" t="s">
        <v>156</v>
      </c>
      <c r="C166" s="14" t="s">
        <v>256</v>
      </c>
      <c r="D166" s="4" t="s">
        <v>167</v>
      </c>
      <c r="E166" s="15">
        <v>12485</v>
      </c>
      <c r="F166" s="18">
        <v>87</v>
      </c>
      <c r="G166" s="18">
        <v>600</v>
      </c>
      <c r="H166" s="22">
        <f>G166*170</f>
        <v>102000</v>
      </c>
      <c r="I166" s="20">
        <f t="shared" si="8"/>
        <v>204000</v>
      </c>
    </row>
    <row r="167" spans="1:9">
      <c r="A167" s="3">
        <v>165</v>
      </c>
      <c r="B167" s="4" t="s">
        <v>156</v>
      </c>
      <c r="C167" s="4" t="s">
        <v>68</v>
      </c>
      <c r="D167" s="4" t="s">
        <v>168</v>
      </c>
      <c r="E167" s="15">
        <v>17660</v>
      </c>
      <c r="F167" s="18">
        <v>97</v>
      </c>
      <c r="G167" s="18">
        <v>600</v>
      </c>
      <c r="H167" s="22">
        <f>G167*170*1.2</f>
        <v>122400</v>
      </c>
      <c r="I167" s="20">
        <f t="shared" si="8"/>
        <v>244800</v>
      </c>
    </row>
    <row r="168" spans="1:9">
      <c r="A168" s="3">
        <v>166</v>
      </c>
      <c r="B168" s="4" t="s">
        <v>169</v>
      </c>
      <c r="C168" s="4" t="s">
        <v>5</v>
      </c>
      <c r="D168" s="4" t="s">
        <v>170</v>
      </c>
      <c r="E168" s="15">
        <v>42201</v>
      </c>
      <c r="F168" s="18">
        <v>1252</v>
      </c>
      <c r="G168" s="18">
        <v>1252</v>
      </c>
      <c r="H168" s="22">
        <f>G168*170</f>
        <v>212840</v>
      </c>
      <c r="I168" s="20">
        <f t="shared" si="8"/>
        <v>425680</v>
      </c>
    </row>
    <row r="169" spans="1:9">
      <c r="A169" s="3">
        <v>167</v>
      </c>
      <c r="B169" s="4" t="s">
        <v>169</v>
      </c>
      <c r="C169" s="4" t="s">
        <v>68</v>
      </c>
      <c r="D169" s="4" t="s">
        <v>248</v>
      </c>
      <c r="E169" s="15">
        <v>8106</v>
      </c>
      <c r="F169" s="18">
        <v>64</v>
      </c>
      <c r="G169" s="18">
        <v>600</v>
      </c>
      <c r="H169" s="22">
        <f>G169*170*1.2</f>
        <v>122400</v>
      </c>
      <c r="I169" s="20">
        <f t="shared" si="8"/>
        <v>244800</v>
      </c>
    </row>
    <row r="170" spans="1:9">
      <c r="A170" s="3">
        <v>168</v>
      </c>
      <c r="B170" s="4" t="s">
        <v>169</v>
      </c>
      <c r="C170" s="14" t="s">
        <v>256</v>
      </c>
      <c r="D170" s="4" t="s">
        <v>171</v>
      </c>
      <c r="E170" s="15">
        <v>12380</v>
      </c>
      <c r="F170" s="18">
        <v>68</v>
      </c>
      <c r="G170" s="18">
        <v>600</v>
      </c>
      <c r="H170" s="22">
        <f>G170*170</f>
        <v>102000</v>
      </c>
      <c r="I170" s="20">
        <f t="shared" si="8"/>
        <v>204000</v>
      </c>
    </row>
    <row r="171" spans="1:9">
      <c r="A171" s="3">
        <v>169</v>
      </c>
      <c r="B171" s="4" t="s">
        <v>169</v>
      </c>
      <c r="C171" s="14" t="s">
        <v>256</v>
      </c>
      <c r="D171" s="4" t="s">
        <v>172</v>
      </c>
      <c r="E171" s="15">
        <v>14362</v>
      </c>
      <c r="F171" s="18">
        <v>263</v>
      </c>
      <c r="G171" s="18">
        <v>600</v>
      </c>
      <c r="H171" s="22">
        <f>G171*170</f>
        <v>102000</v>
      </c>
      <c r="I171" s="20">
        <f t="shared" si="8"/>
        <v>204000</v>
      </c>
    </row>
    <row r="172" spans="1:9">
      <c r="A172" s="3">
        <v>170</v>
      </c>
      <c r="B172" s="4" t="s">
        <v>169</v>
      </c>
      <c r="C172" s="14" t="s">
        <v>256</v>
      </c>
      <c r="D172" s="4" t="s">
        <v>173</v>
      </c>
      <c r="E172" s="15">
        <v>23958</v>
      </c>
      <c r="F172" s="18">
        <v>183</v>
      </c>
      <c r="G172" s="18">
        <v>600</v>
      </c>
      <c r="H172" s="22">
        <f>G172*170</f>
        <v>102000</v>
      </c>
      <c r="I172" s="20">
        <f t="shared" si="8"/>
        <v>204000</v>
      </c>
    </row>
    <row r="173" spans="1:9">
      <c r="A173" s="3">
        <v>171</v>
      </c>
      <c r="B173" s="4" t="s">
        <v>169</v>
      </c>
      <c r="C173" s="4" t="s">
        <v>68</v>
      </c>
      <c r="D173" s="4" t="s">
        <v>174</v>
      </c>
      <c r="E173" s="15">
        <v>15347</v>
      </c>
      <c r="F173" s="18">
        <v>61</v>
      </c>
      <c r="G173" s="18">
        <v>600</v>
      </c>
      <c r="H173" s="22">
        <f>G173*170*1.2</f>
        <v>122400</v>
      </c>
      <c r="I173" s="20">
        <f t="shared" si="8"/>
        <v>244800</v>
      </c>
    </row>
    <row r="174" spans="1:9">
      <c r="A174" s="3">
        <v>172</v>
      </c>
      <c r="B174" s="7" t="s">
        <v>169</v>
      </c>
      <c r="C174" s="7" t="s">
        <v>68</v>
      </c>
      <c r="D174" s="7" t="s">
        <v>175</v>
      </c>
      <c r="E174" s="15">
        <v>12416</v>
      </c>
      <c r="F174" s="18">
        <v>39</v>
      </c>
      <c r="G174" s="18">
        <v>600</v>
      </c>
      <c r="H174" s="22">
        <f>G174*170*1.2</f>
        <v>122400</v>
      </c>
      <c r="I174" s="20">
        <f t="shared" si="8"/>
        <v>244800</v>
      </c>
    </row>
    <row r="175" spans="1:9">
      <c r="A175" s="3">
        <v>173</v>
      </c>
      <c r="B175" s="4" t="s">
        <v>169</v>
      </c>
      <c r="C175" s="14" t="s">
        <v>256</v>
      </c>
      <c r="D175" s="4" t="s">
        <v>176</v>
      </c>
      <c r="E175" s="15">
        <v>11634</v>
      </c>
      <c r="F175" s="18">
        <v>119</v>
      </c>
      <c r="G175" s="18">
        <v>600</v>
      </c>
      <c r="H175" s="22">
        <f>G175*170</f>
        <v>102000</v>
      </c>
      <c r="I175" s="20">
        <f t="shared" si="8"/>
        <v>204000</v>
      </c>
    </row>
    <row r="176" spans="1:9">
      <c r="A176" s="3">
        <v>174</v>
      </c>
      <c r="B176" s="4" t="s">
        <v>169</v>
      </c>
      <c r="C176" s="4" t="s">
        <v>68</v>
      </c>
      <c r="D176" s="4" t="s">
        <v>177</v>
      </c>
      <c r="E176" s="15">
        <v>18784</v>
      </c>
      <c r="F176" s="18">
        <v>71</v>
      </c>
      <c r="G176" s="18">
        <v>600</v>
      </c>
      <c r="H176" s="22">
        <f>G176*170*1.2</f>
        <v>122400</v>
      </c>
      <c r="I176" s="20">
        <f t="shared" si="8"/>
        <v>244800</v>
      </c>
    </row>
    <row r="177" spans="1:9">
      <c r="A177" s="3">
        <v>175</v>
      </c>
      <c r="B177" s="4" t="s">
        <v>169</v>
      </c>
      <c r="C177" s="4" t="s">
        <v>68</v>
      </c>
      <c r="D177" s="4" t="s">
        <v>178</v>
      </c>
      <c r="E177" s="15">
        <v>10686</v>
      </c>
      <c r="F177" s="18">
        <v>40</v>
      </c>
      <c r="G177" s="18">
        <v>600</v>
      </c>
      <c r="H177" s="22">
        <f>G177*170*1.2</f>
        <v>122400</v>
      </c>
      <c r="I177" s="20">
        <f t="shared" si="8"/>
        <v>244800</v>
      </c>
    </row>
    <row r="178" spans="1:9">
      <c r="A178" s="3">
        <v>176</v>
      </c>
      <c r="B178" s="4" t="s">
        <v>169</v>
      </c>
      <c r="C178" s="14" t="s">
        <v>256</v>
      </c>
      <c r="D178" s="4" t="s">
        <v>265</v>
      </c>
      <c r="E178" s="15">
        <v>16367</v>
      </c>
      <c r="F178" s="18">
        <v>140</v>
      </c>
      <c r="G178" s="18">
        <v>600</v>
      </c>
      <c r="H178" s="22">
        <f>G178*170</f>
        <v>102000</v>
      </c>
      <c r="I178" s="20">
        <f t="shared" si="8"/>
        <v>204000</v>
      </c>
    </row>
    <row r="179" spans="1:9">
      <c r="A179" s="3">
        <v>177</v>
      </c>
      <c r="B179" s="4" t="s">
        <v>179</v>
      </c>
      <c r="C179" s="4" t="s">
        <v>68</v>
      </c>
      <c r="D179" s="4" t="s">
        <v>180</v>
      </c>
      <c r="E179" s="15">
        <v>17415</v>
      </c>
      <c r="F179" s="18">
        <v>81</v>
      </c>
      <c r="G179" s="18">
        <v>600</v>
      </c>
      <c r="H179" s="22">
        <f t="shared" ref="H179:H189" si="9">G179*170*1.2</f>
        <v>122400</v>
      </c>
      <c r="I179" s="20">
        <f t="shared" si="8"/>
        <v>244800</v>
      </c>
    </row>
    <row r="180" spans="1:9">
      <c r="A180" s="3">
        <v>178</v>
      </c>
      <c r="B180" s="4" t="s">
        <v>179</v>
      </c>
      <c r="C180" s="4" t="s">
        <v>68</v>
      </c>
      <c r="D180" s="4" t="s">
        <v>181</v>
      </c>
      <c r="E180" s="15">
        <v>16152</v>
      </c>
      <c r="F180" s="18">
        <v>76</v>
      </c>
      <c r="G180" s="18">
        <v>600</v>
      </c>
      <c r="H180" s="22">
        <f t="shared" si="9"/>
        <v>122400</v>
      </c>
      <c r="I180" s="20">
        <f t="shared" si="8"/>
        <v>244800</v>
      </c>
    </row>
    <row r="181" spans="1:9">
      <c r="A181" s="3">
        <v>179</v>
      </c>
      <c r="B181" s="4" t="s">
        <v>179</v>
      </c>
      <c r="C181" s="4" t="s">
        <v>266</v>
      </c>
      <c r="D181" s="4" t="s">
        <v>182</v>
      </c>
      <c r="E181" s="15">
        <v>13873</v>
      </c>
      <c r="F181" s="18">
        <v>38</v>
      </c>
      <c r="G181" s="18">
        <v>600</v>
      </c>
      <c r="H181" s="22">
        <f t="shared" si="9"/>
        <v>122400</v>
      </c>
      <c r="I181" s="20">
        <f t="shared" si="8"/>
        <v>244800</v>
      </c>
    </row>
    <row r="182" spans="1:9">
      <c r="A182" s="3">
        <v>180</v>
      </c>
      <c r="B182" s="4" t="s">
        <v>179</v>
      </c>
      <c r="C182" s="4" t="s">
        <v>266</v>
      </c>
      <c r="D182" s="4" t="s">
        <v>183</v>
      </c>
      <c r="E182" s="15">
        <v>11621</v>
      </c>
      <c r="F182" s="18">
        <v>28</v>
      </c>
      <c r="G182" s="18">
        <v>600</v>
      </c>
      <c r="H182" s="22">
        <f t="shared" si="9"/>
        <v>122400</v>
      </c>
      <c r="I182" s="20">
        <f t="shared" si="8"/>
        <v>244800</v>
      </c>
    </row>
    <row r="183" spans="1:9">
      <c r="A183" s="3">
        <v>181</v>
      </c>
      <c r="B183" s="4" t="s">
        <v>179</v>
      </c>
      <c r="C183" s="4" t="s">
        <v>266</v>
      </c>
      <c r="D183" s="4" t="s">
        <v>184</v>
      </c>
      <c r="E183" s="15">
        <v>10863</v>
      </c>
      <c r="F183" s="18">
        <v>40</v>
      </c>
      <c r="G183" s="18">
        <v>600</v>
      </c>
      <c r="H183" s="22">
        <f t="shared" si="9"/>
        <v>122400</v>
      </c>
      <c r="I183" s="20">
        <f t="shared" si="8"/>
        <v>244800</v>
      </c>
    </row>
    <row r="184" spans="1:9">
      <c r="A184" s="3">
        <v>182</v>
      </c>
      <c r="B184" s="4" t="s">
        <v>185</v>
      </c>
      <c r="C184" s="4" t="s">
        <v>249</v>
      </c>
      <c r="D184" s="4" t="s">
        <v>186</v>
      </c>
      <c r="E184" s="15">
        <v>10697</v>
      </c>
      <c r="F184" s="18">
        <v>23</v>
      </c>
      <c r="G184" s="18">
        <v>600</v>
      </c>
      <c r="H184" s="22">
        <f t="shared" si="9"/>
        <v>122400</v>
      </c>
      <c r="I184" s="20">
        <f t="shared" si="8"/>
        <v>244800</v>
      </c>
    </row>
    <row r="185" spans="1:9">
      <c r="A185" s="3">
        <v>183</v>
      </c>
      <c r="B185" s="4" t="s">
        <v>179</v>
      </c>
      <c r="C185" s="4" t="s">
        <v>266</v>
      </c>
      <c r="D185" s="4" t="s">
        <v>187</v>
      </c>
      <c r="E185" s="15">
        <v>10606</v>
      </c>
      <c r="F185" s="18">
        <v>42</v>
      </c>
      <c r="G185" s="18">
        <v>600</v>
      </c>
      <c r="H185" s="22">
        <f t="shared" si="9"/>
        <v>122400</v>
      </c>
      <c r="I185" s="20">
        <f t="shared" si="8"/>
        <v>244800</v>
      </c>
    </row>
    <row r="186" spans="1:9">
      <c r="A186" s="3">
        <v>184</v>
      </c>
      <c r="B186" s="4" t="s">
        <v>179</v>
      </c>
      <c r="C186" s="4" t="s">
        <v>266</v>
      </c>
      <c r="D186" s="4" t="s">
        <v>188</v>
      </c>
      <c r="E186" s="15">
        <v>9673</v>
      </c>
      <c r="F186" s="18">
        <v>36</v>
      </c>
      <c r="G186" s="18">
        <v>600</v>
      </c>
      <c r="H186" s="22">
        <f t="shared" si="9"/>
        <v>122400</v>
      </c>
      <c r="I186" s="20">
        <f t="shared" si="8"/>
        <v>244800</v>
      </c>
    </row>
    <row r="187" spans="1:9">
      <c r="A187" s="3">
        <v>185</v>
      </c>
      <c r="B187" s="4" t="s">
        <v>185</v>
      </c>
      <c r="C187" s="4" t="s">
        <v>249</v>
      </c>
      <c r="D187" s="4" t="s">
        <v>189</v>
      </c>
      <c r="E187" s="15">
        <v>10223</v>
      </c>
      <c r="F187" s="18">
        <v>32</v>
      </c>
      <c r="G187" s="18">
        <v>600</v>
      </c>
      <c r="H187" s="22">
        <f t="shared" si="9"/>
        <v>122400</v>
      </c>
      <c r="I187" s="20">
        <f t="shared" si="8"/>
        <v>244800</v>
      </c>
    </row>
    <row r="188" spans="1:9">
      <c r="A188" s="3">
        <v>186</v>
      </c>
      <c r="B188" s="4" t="s">
        <v>179</v>
      </c>
      <c r="C188" s="4" t="s">
        <v>68</v>
      </c>
      <c r="D188" s="4" t="s">
        <v>190</v>
      </c>
      <c r="E188" s="15">
        <v>10367</v>
      </c>
      <c r="F188" s="18">
        <v>60</v>
      </c>
      <c r="G188" s="18">
        <v>600</v>
      </c>
      <c r="H188" s="22">
        <f t="shared" si="9"/>
        <v>122400</v>
      </c>
      <c r="I188" s="20">
        <f t="shared" si="8"/>
        <v>244800</v>
      </c>
    </row>
    <row r="189" spans="1:9" ht="19.2" customHeight="1">
      <c r="A189" s="3">
        <v>187</v>
      </c>
      <c r="B189" s="4" t="s">
        <v>185</v>
      </c>
      <c r="C189" s="4" t="s">
        <v>249</v>
      </c>
      <c r="D189" s="4" t="s">
        <v>191</v>
      </c>
      <c r="E189" s="15">
        <v>10025</v>
      </c>
      <c r="F189" s="19">
        <v>46</v>
      </c>
      <c r="G189" s="18">
        <v>600</v>
      </c>
      <c r="H189" s="22">
        <f t="shared" si="9"/>
        <v>122400</v>
      </c>
      <c r="I189" s="20">
        <f t="shared" si="8"/>
        <v>244800</v>
      </c>
    </row>
    <row r="190" spans="1:9" ht="42" customHeight="1">
      <c r="A190" s="3"/>
      <c r="B190" s="37" t="s">
        <v>301</v>
      </c>
      <c r="C190" s="38"/>
      <c r="D190" s="38" t="s">
        <v>293</v>
      </c>
      <c r="E190" s="15"/>
      <c r="F190" s="19"/>
      <c r="G190" s="18"/>
      <c r="H190" s="15">
        <v>50000</v>
      </c>
      <c r="I190" s="20">
        <f t="shared" si="8"/>
        <v>100000</v>
      </c>
    </row>
    <row r="191" spans="1:9" ht="29.4" customHeight="1">
      <c r="A191" s="3"/>
      <c r="B191" s="37" t="s">
        <v>295</v>
      </c>
      <c r="C191" s="39"/>
      <c r="D191" s="38" t="s">
        <v>296</v>
      </c>
      <c r="E191" s="15"/>
      <c r="F191" s="18"/>
      <c r="G191" s="18"/>
      <c r="H191" s="22">
        <v>72370</v>
      </c>
      <c r="I191" s="20">
        <f t="shared" si="8"/>
        <v>144740</v>
      </c>
    </row>
    <row r="192" spans="1:9" ht="42" customHeight="1">
      <c r="A192" s="3"/>
      <c r="B192" s="27"/>
      <c r="C192" s="28"/>
      <c r="D192" s="9" t="s">
        <v>297</v>
      </c>
      <c r="E192" s="15">
        <f>SUM(E3:E191)</f>
        <v>5444192</v>
      </c>
      <c r="F192" s="18">
        <f>SUM(F3:F191)</f>
        <v>125785</v>
      </c>
      <c r="G192" s="18"/>
      <c r="H192" s="22">
        <f>SUM(H3:H191)</f>
        <v>28338970</v>
      </c>
    </row>
    <row r="193" spans="1:8" ht="146.4" customHeight="1">
      <c r="A193" s="49" t="s">
        <v>303</v>
      </c>
      <c r="B193" s="50"/>
      <c r="C193" s="50"/>
      <c r="D193" s="50"/>
      <c r="E193" s="50"/>
      <c r="F193" s="50"/>
      <c r="G193" s="50"/>
      <c r="H193" s="51"/>
    </row>
    <row r="194" spans="1:8" ht="24.6" customHeight="1">
      <c r="A194" s="33"/>
      <c r="B194" s="33"/>
      <c r="C194" s="33"/>
      <c r="D194" s="33"/>
      <c r="E194" s="33"/>
      <c r="F194" s="33"/>
      <c r="G194" s="33"/>
      <c r="H194" s="33"/>
    </row>
  </sheetData>
  <autoFilter ref="A2:H194"/>
  <mergeCells count="2">
    <mergeCell ref="A1:H1"/>
    <mergeCell ref="A193:H193"/>
  </mergeCells>
  <phoneticPr fontId="1" type="noConversion"/>
  <pageMargins left="0.70866141732283472" right="0.70866141732283472" top="0.47" bottom="0.4" header="0.31496062992125984" footer="0.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zoomScale="120" zoomScaleNormal="120" workbookViewId="0">
      <selection activeCell="E6" sqref="E6"/>
    </sheetView>
  </sheetViews>
  <sheetFormatPr defaultRowHeight="16.2"/>
  <cols>
    <col min="1" max="1" width="4.6640625" customWidth="1"/>
    <col min="3" max="3" width="7.21875" customWidth="1"/>
    <col min="4" max="4" width="15" customWidth="1"/>
    <col min="5" max="5" width="11.109375" style="30" customWidth="1"/>
    <col min="6" max="6" width="13.109375" customWidth="1"/>
    <col min="7" max="7" width="9.5546875" customWidth="1"/>
    <col min="8" max="8" width="14.21875" customWidth="1"/>
    <col min="9" max="9" width="13.6640625" customWidth="1"/>
  </cols>
  <sheetData>
    <row r="1" spans="1:9" ht="35.4" customHeight="1">
      <c r="A1" s="47" t="s">
        <v>314</v>
      </c>
      <c r="B1" s="47"/>
      <c r="C1" s="47"/>
      <c r="D1" s="47"/>
      <c r="E1" s="48"/>
      <c r="F1" s="48"/>
      <c r="G1" s="48"/>
      <c r="H1" s="48"/>
    </row>
    <row r="2" spans="1:9" ht="63" customHeight="1">
      <c r="A2" s="2" t="s">
        <v>0</v>
      </c>
      <c r="B2" s="2" t="s">
        <v>1</v>
      </c>
      <c r="C2" s="2" t="s">
        <v>2</v>
      </c>
      <c r="D2" s="2" t="s">
        <v>3</v>
      </c>
      <c r="E2" s="21" t="s">
        <v>250</v>
      </c>
      <c r="F2" s="31" t="s">
        <v>299</v>
      </c>
      <c r="G2" s="21" t="s">
        <v>272</v>
      </c>
      <c r="H2" s="21" t="s">
        <v>304</v>
      </c>
      <c r="I2" t="s">
        <v>305</v>
      </c>
    </row>
    <row r="3" spans="1:9">
      <c r="A3" s="6">
        <v>1</v>
      </c>
      <c r="B3" s="8" t="s">
        <v>7</v>
      </c>
      <c r="C3" s="8" t="s">
        <v>5</v>
      </c>
      <c r="D3" s="8" t="s">
        <v>192</v>
      </c>
      <c r="E3" s="11">
        <v>67015</v>
      </c>
      <c r="F3" s="16">
        <v>1366</v>
      </c>
      <c r="G3" s="16">
        <v>1366</v>
      </c>
      <c r="H3" s="22">
        <f>G3*170</f>
        <v>232220</v>
      </c>
      <c r="I3" s="20">
        <f>H3*2</f>
        <v>464440</v>
      </c>
    </row>
    <row r="4" spans="1:9">
      <c r="A4" s="6">
        <v>2</v>
      </c>
      <c r="B4" s="8" t="s">
        <v>7</v>
      </c>
      <c r="C4" s="8" t="s">
        <v>5</v>
      </c>
      <c r="D4" s="8" t="s">
        <v>193</v>
      </c>
      <c r="E4" s="11">
        <v>56678</v>
      </c>
      <c r="F4" s="16">
        <v>1439</v>
      </c>
      <c r="G4" s="16">
        <v>1439</v>
      </c>
      <c r="H4" s="22">
        <f t="shared" ref="H4:H59" si="0">G4*170</f>
        <v>244630</v>
      </c>
      <c r="I4" s="20">
        <f t="shared" ref="I4:I63" si="1">H4*2</f>
        <v>489260</v>
      </c>
    </row>
    <row r="5" spans="1:9">
      <c r="A5" s="6">
        <v>3</v>
      </c>
      <c r="B5" s="8" t="s">
        <v>7</v>
      </c>
      <c r="C5" s="8" t="s">
        <v>5</v>
      </c>
      <c r="D5" s="8" t="s">
        <v>194</v>
      </c>
      <c r="E5" s="15">
        <v>25843</v>
      </c>
      <c r="F5" s="16">
        <v>1270</v>
      </c>
      <c r="G5" s="16">
        <v>1270</v>
      </c>
      <c r="H5" s="22">
        <f t="shared" si="0"/>
        <v>215900</v>
      </c>
      <c r="I5" s="20">
        <f t="shared" si="1"/>
        <v>431800</v>
      </c>
    </row>
    <row r="6" spans="1:9">
      <c r="A6" s="6">
        <v>4</v>
      </c>
      <c r="B6" s="45" t="s">
        <v>312</v>
      </c>
      <c r="C6" s="45" t="s">
        <v>308</v>
      </c>
      <c r="D6" s="45" t="s">
        <v>313</v>
      </c>
      <c r="E6" s="41">
        <v>38864</v>
      </c>
      <c r="F6" s="41">
        <v>1954</v>
      </c>
      <c r="G6" s="41">
        <v>1954</v>
      </c>
      <c r="H6" s="43">
        <f t="shared" si="0"/>
        <v>332180</v>
      </c>
      <c r="I6" s="44">
        <f t="shared" si="1"/>
        <v>664360</v>
      </c>
    </row>
    <row r="7" spans="1:9">
      <c r="A7" s="6">
        <v>5</v>
      </c>
      <c r="B7" s="8" t="s">
        <v>7</v>
      </c>
      <c r="C7" s="8" t="s">
        <v>5</v>
      </c>
      <c r="D7" s="8" t="s">
        <v>195</v>
      </c>
      <c r="E7" s="11">
        <v>54114</v>
      </c>
      <c r="F7" s="16">
        <v>1813</v>
      </c>
      <c r="G7" s="16">
        <v>1813</v>
      </c>
      <c r="H7" s="22">
        <f t="shared" si="0"/>
        <v>308210</v>
      </c>
      <c r="I7" s="20">
        <f t="shared" si="1"/>
        <v>616420</v>
      </c>
    </row>
    <row r="8" spans="1:9">
      <c r="A8" s="6">
        <v>6</v>
      </c>
      <c r="B8" s="8" t="s">
        <v>7</v>
      </c>
      <c r="C8" s="8" t="s">
        <v>37</v>
      </c>
      <c r="D8" s="8" t="s">
        <v>274</v>
      </c>
      <c r="E8" s="11">
        <v>62252</v>
      </c>
      <c r="F8" s="16">
        <v>1962</v>
      </c>
      <c r="G8" s="16">
        <v>1962</v>
      </c>
      <c r="H8" s="22">
        <f t="shared" si="0"/>
        <v>333540</v>
      </c>
      <c r="I8" s="20">
        <f t="shared" si="1"/>
        <v>667080</v>
      </c>
    </row>
    <row r="9" spans="1:9">
      <c r="A9" s="6">
        <v>7</v>
      </c>
      <c r="B9" s="8" t="s">
        <v>7</v>
      </c>
      <c r="C9" s="8" t="s">
        <v>5</v>
      </c>
      <c r="D9" s="8" t="s">
        <v>196</v>
      </c>
      <c r="E9" s="11">
        <v>42028</v>
      </c>
      <c r="F9" s="16">
        <v>1165</v>
      </c>
      <c r="G9" s="16">
        <v>1165</v>
      </c>
      <c r="H9" s="22">
        <f t="shared" si="0"/>
        <v>198050</v>
      </c>
      <c r="I9" s="20">
        <f t="shared" si="1"/>
        <v>396100</v>
      </c>
    </row>
    <row r="10" spans="1:9">
      <c r="A10" s="6">
        <v>8</v>
      </c>
      <c r="B10" s="8" t="s">
        <v>7</v>
      </c>
      <c r="C10" s="8" t="s">
        <v>5</v>
      </c>
      <c r="D10" s="8" t="s">
        <v>197</v>
      </c>
      <c r="E10" s="15">
        <v>39550</v>
      </c>
      <c r="F10" s="16">
        <v>1561</v>
      </c>
      <c r="G10" s="16">
        <v>1561</v>
      </c>
      <c r="H10" s="22">
        <f t="shared" si="0"/>
        <v>265370</v>
      </c>
      <c r="I10" s="20">
        <f t="shared" si="1"/>
        <v>530740</v>
      </c>
    </row>
    <row r="11" spans="1:9">
      <c r="A11" s="6">
        <v>9</v>
      </c>
      <c r="B11" s="8" t="s">
        <v>7</v>
      </c>
      <c r="C11" s="8" t="s">
        <v>5</v>
      </c>
      <c r="D11" s="8" t="s">
        <v>198</v>
      </c>
      <c r="E11" s="11">
        <v>40750</v>
      </c>
      <c r="F11" s="16">
        <v>566</v>
      </c>
      <c r="G11" s="16">
        <v>600</v>
      </c>
      <c r="H11" s="22">
        <f t="shared" si="0"/>
        <v>102000</v>
      </c>
      <c r="I11" s="20">
        <f t="shared" si="1"/>
        <v>204000</v>
      </c>
    </row>
    <row r="12" spans="1:9">
      <c r="A12" s="6">
        <v>10</v>
      </c>
      <c r="B12" s="8" t="s">
        <v>7</v>
      </c>
      <c r="C12" s="8" t="s">
        <v>5</v>
      </c>
      <c r="D12" s="8" t="s">
        <v>199</v>
      </c>
      <c r="E12" s="11">
        <v>35635</v>
      </c>
      <c r="F12" s="16">
        <v>1126</v>
      </c>
      <c r="G12" s="16">
        <v>1126</v>
      </c>
      <c r="H12" s="22">
        <f t="shared" si="0"/>
        <v>191420</v>
      </c>
      <c r="I12" s="20">
        <f t="shared" si="1"/>
        <v>382840</v>
      </c>
    </row>
    <row r="13" spans="1:9">
      <c r="A13" s="6">
        <v>11</v>
      </c>
      <c r="B13" s="8" t="s">
        <v>7</v>
      </c>
      <c r="C13" s="8" t="s">
        <v>5</v>
      </c>
      <c r="D13" s="8" t="s">
        <v>200</v>
      </c>
      <c r="E13" s="11">
        <v>15805</v>
      </c>
      <c r="F13" s="16">
        <v>438</v>
      </c>
      <c r="G13" s="16">
        <v>600</v>
      </c>
      <c r="H13" s="22">
        <f t="shared" si="0"/>
        <v>102000</v>
      </c>
      <c r="I13" s="20">
        <f t="shared" si="1"/>
        <v>204000</v>
      </c>
    </row>
    <row r="14" spans="1:9">
      <c r="A14" s="6">
        <v>12</v>
      </c>
      <c r="B14" s="8" t="s">
        <v>23</v>
      </c>
      <c r="C14" s="8" t="s">
        <v>5</v>
      </c>
      <c r="D14" s="8" t="s">
        <v>201</v>
      </c>
      <c r="E14" s="11">
        <v>26138</v>
      </c>
      <c r="F14" s="16">
        <v>498</v>
      </c>
      <c r="G14" s="16">
        <v>600</v>
      </c>
      <c r="H14" s="22">
        <f t="shared" si="0"/>
        <v>102000</v>
      </c>
      <c r="I14" s="20">
        <f t="shared" si="1"/>
        <v>204000</v>
      </c>
    </row>
    <row r="15" spans="1:9">
      <c r="A15" s="6">
        <v>13</v>
      </c>
      <c r="B15" s="8" t="s">
        <v>23</v>
      </c>
      <c r="C15" s="8" t="s">
        <v>5</v>
      </c>
      <c r="D15" s="8" t="s">
        <v>202</v>
      </c>
      <c r="E15" s="11">
        <v>28460</v>
      </c>
      <c r="F15" s="16">
        <v>1417</v>
      </c>
      <c r="G15" s="16">
        <v>1417</v>
      </c>
      <c r="H15" s="22">
        <f t="shared" si="0"/>
        <v>240890</v>
      </c>
      <c r="I15" s="20">
        <f t="shared" si="1"/>
        <v>481780</v>
      </c>
    </row>
    <row r="16" spans="1:9">
      <c r="A16" s="6">
        <v>14</v>
      </c>
      <c r="B16" s="8" t="s">
        <v>34</v>
      </c>
      <c r="C16" s="8" t="s">
        <v>5</v>
      </c>
      <c r="D16" s="8" t="s">
        <v>275</v>
      </c>
      <c r="E16" s="11">
        <v>22761</v>
      </c>
      <c r="F16" s="16">
        <v>555</v>
      </c>
      <c r="G16" s="16">
        <v>600</v>
      </c>
      <c r="H16" s="22">
        <f t="shared" si="0"/>
        <v>102000</v>
      </c>
      <c r="I16" s="20">
        <f t="shared" si="1"/>
        <v>204000</v>
      </c>
    </row>
    <row r="17" spans="1:9">
      <c r="A17" s="6">
        <v>15</v>
      </c>
      <c r="B17" s="8" t="s">
        <v>23</v>
      </c>
      <c r="C17" s="8" t="s">
        <v>5</v>
      </c>
      <c r="D17" s="8" t="s">
        <v>276</v>
      </c>
      <c r="E17" s="11">
        <v>18299</v>
      </c>
      <c r="F17" s="16">
        <v>340</v>
      </c>
      <c r="G17" s="16">
        <v>600</v>
      </c>
      <c r="H17" s="22">
        <f t="shared" si="0"/>
        <v>102000</v>
      </c>
      <c r="I17" s="20">
        <f t="shared" si="1"/>
        <v>204000</v>
      </c>
    </row>
    <row r="18" spans="1:9">
      <c r="A18" s="6">
        <v>16</v>
      </c>
      <c r="B18" s="8" t="s">
        <v>23</v>
      </c>
      <c r="C18" s="8" t="s">
        <v>5</v>
      </c>
      <c r="D18" s="8" t="s">
        <v>277</v>
      </c>
      <c r="E18" s="15">
        <v>44476</v>
      </c>
      <c r="F18" s="16">
        <v>2225</v>
      </c>
      <c r="G18" s="16">
        <v>2225</v>
      </c>
      <c r="H18" s="22">
        <f t="shared" si="0"/>
        <v>378250</v>
      </c>
      <c r="I18" s="20">
        <f t="shared" si="1"/>
        <v>756500</v>
      </c>
    </row>
    <row r="19" spans="1:9">
      <c r="A19" s="6">
        <v>17</v>
      </c>
      <c r="B19" s="8" t="s">
        <v>23</v>
      </c>
      <c r="C19" s="8" t="s">
        <v>5</v>
      </c>
      <c r="D19" s="8" t="s">
        <v>203</v>
      </c>
      <c r="E19" s="15">
        <v>36370</v>
      </c>
      <c r="F19" s="16">
        <v>1279</v>
      </c>
      <c r="G19" s="16">
        <v>1279</v>
      </c>
      <c r="H19" s="22">
        <f t="shared" si="0"/>
        <v>217430</v>
      </c>
      <c r="I19" s="20">
        <f t="shared" si="1"/>
        <v>434860</v>
      </c>
    </row>
    <row r="20" spans="1:9">
      <c r="A20" s="6">
        <v>18</v>
      </c>
      <c r="B20" s="8" t="s">
        <v>23</v>
      </c>
      <c r="C20" s="8" t="s">
        <v>5</v>
      </c>
      <c r="D20" s="8" t="s">
        <v>204</v>
      </c>
      <c r="E20" s="15">
        <v>47349</v>
      </c>
      <c r="F20" s="16">
        <v>2178</v>
      </c>
      <c r="G20" s="16">
        <v>2178</v>
      </c>
      <c r="H20" s="22">
        <f t="shared" si="0"/>
        <v>370260</v>
      </c>
      <c r="I20" s="20">
        <f t="shared" si="1"/>
        <v>740520</v>
      </c>
    </row>
    <row r="21" spans="1:9">
      <c r="A21" s="6">
        <v>19</v>
      </c>
      <c r="B21" s="8" t="s">
        <v>23</v>
      </c>
      <c r="C21" s="8" t="s">
        <v>5</v>
      </c>
      <c r="D21" s="8" t="s">
        <v>205</v>
      </c>
      <c r="E21" s="11">
        <v>33612</v>
      </c>
      <c r="F21" s="16">
        <v>651</v>
      </c>
      <c r="G21" s="16">
        <v>651</v>
      </c>
      <c r="H21" s="22">
        <f t="shared" si="0"/>
        <v>110670</v>
      </c>
      <c r="I21" s="20">
        <f t="shared" si="1"/>
        <v>221340</v>
      </c>
    </row>
    <row r="22" spans="1:9">
      <c r="A22" s="6">
        <v>20</v>
      </c>
      <c r="B22" s="8" t="s">
        <v>23</v>
      </c>
      <c r="C22" s="8" t="s">
        <v>5</v>
      </c>
      <c r="D22" s="8" t="s">
        <v>206</v>
      </c>
      <c r="E22" s="15">
        <v>15487</v>
      </c>
      <c r="F22" s="16">
        <v>872</v>
      </c>
      <c r="G22" s="16">
        <v>872</v>
      </c>
      <c r="H22" s="22">
        <f t="shared" si="0"/>
        <v>148240</v>
      </c>
      <c r="I22" s="20">
        <f t="shared" si="1"/>
        <v>296480</v>
      </c>
    </row>
    <row r="23" spans="1:9">
      <c r="A23" s="6">
        <v>21</v>
      </c>
      <c r="B23" s="8" t="s">
        <v>23</v>
      </c>
      <c r="C23" s="8" t="s">
        <v>5</v>
      </c>
      <c r="D23" s="8" t="s">
        <v>278</v>
      </c>
      <c r="E23" s="15">
        <v>12260</v>
      </c>
      <c r="F23" s="16">
        <v>851</v>
      </c>
      <c r="G23" s="16">
        <v>851</v>
      </c>
      <c r="H23" s="22">
        <f t="shared" si="0"/>
        <v>144670</v>
      </c>
      <c r="I23" s="20">
        <f t="shared" si="1"/>
        <v>289340</v>
      </c>
    </row>
    <row r="24" spans="1:9">
      <c r="A24" s="6">
        <v>22</v>
      </c>
      <c r="B24" s="8" t="s">
        <v>48</v>
      </c>
      <c r="C24" s="8" t="s">
        <v>5</v>
      </c>
      <c r="D24" s="8" t="s">
        <v>279</v>
      </c>
      <c r="E24" s="11">
        <v>48247</v>
      </c>
      <c r="F24" s="16">
        <v>1139</v>
      </c>
      <c r="G24" s="16">
        <v>1139</v>
      </c>
      <c r="H24" s="22">
        <f t="shared" si="0"/>
        <v>193630</v>
      </c>
      <c r="I24" s="20">
        <f t="shared" si="1"/>
        <v>387260</v>
      </c>
    </row>
    <row r="25" spans="1:9">
      <c r="A25" s="6">
        <v>23</v>
      </c>
      <c r="B25" s="8" t="s">
        <v>60</v>
      </c>
      <c r="C25" s="8" t="s">
        <v>5</v>
      </c>
      <c r="D25" s="8" t="s">
        <v>280</v>
      </c>
      <c r="E25" s="11">
        <v>39508</v>
      </c>
      <c r="F25" s="16">
        <v>1428</v>
      </c>
      <c r="G25" s="16">
        <v>1428</v>
      </c>
      <c r="H25" s="22">
        <f t="shared" si="0"/>
        <v>242760</v>
      </c>
      <c r="I25" s="20">
        <f t="shared" si="1"/>
        <v>485520</v>
      </c>
    </row>
    <row r="26" spans="1:9">
      <c r="A26" s="6">
        <v>24</v>
      </c>
      <c r="B26" s="8" t="s">
        <v>48</v>
      </c>
      <c r="C26" s="8" t="s">
        <v>5</v>
      </c>
      <c r="D26" s="8" t="s">
        <v>207</v>
      </c>
      <c r="E26" s="11">
        <v>32377</v>
      </c>
      <c r="F26" s="16">
        <v>1307</v>
      </c>
      <c r="G26" s="16">
        <v>1307</v>
      </c>
      <c r="H26" s="22">
        <f t="shared" si="0"/>
        <v>222190</v>
      </c>
      <c r="I26" s="20">
        <f t="shared" si="1"/>
        <v>444380</v>
      </c>
    </row>
    <row r="27" spans="1:9">
      <c r="A27" s="6">
        <v>25</v>
      </c>
      <c r="B27" s="8" t="s">
        <v>60</v>
      </c>
      <c r="C27" s="8" t="s">
        <v>5</v>
      </c>
      <c r="D27" s="8" t="s">
        <v>208</v>
      </c>
      <c r="E27" s="11">
        <v>45642</v>
      </c>
      <c r="F27" s="16">
        <v>1230</v>
      </c>
      <c r="G27" s="16">
        <v>1230</v>
      </c>
      <c r="H27" s="22">
        <f t="shared" si="0"/>
        <v>209100</v>
      </c>
      <c r="I27" s="20">
        <f t="shared" si="1"/>
        <v>418200</v>
      </c>
    </row>
    <row r="28" spans="1:9">
      <c r="A28" s="6">
        <v>26</v>
      </c>
      <c r="B28" s="8" t="s">
        <v>48</v>
      </c>
      <c r="C28" s="8" t="s">
        <v>5</v>
      </c>
      <c r="D28" s="8" t="s">
        <v>209</v>
      </c>
      <c r="E28" s="11">
        <v>22999</v>
      </c>
      <c r="F28" s="16">
        <v>440</v>
      </c>
      <c r="G28" s="16">
        <v>600</v>
      </c>
      <c r="H28" s="22">
        <f t="shared" si="0"/>
        <v>102000</v>
      </c>
      <c r="I28" s="20">
        <f t="shared" si="1"/>
        <v>204000</v>
      </c>
    </row>
    <row r="29" spans="1:9" ht="19.8" customHeight="1">
      <c r="A29" s="6">
        <v>27</v>
      </c>
      <c r="B29" s="8" t="s">
        <v>62</v>
      </c>
      <c r="C29" s="8" t="s">
        <v>5</v>
      </c>
      <c r="D29" s="8" t="s">
        <v>210</v>
      </c>
      <c r="E29" s="15">
        <v>28156</v>
      </c>
      <c r="F29" s="16">
        <v>1105</v>
      </c>
      <c r="G29" s="16">
        <v>1105</v>
      </c>
      <c r="H29" s="22">
        <f t="shared" si="0"/>
        <v>187850</v>
      </c>
      <c r="I29" s="20">
        <f t="shared" si="1"/>
        <v>375700</v>
      </c>
    </row>
    <row r="30" spans="1:9" ht="31.8" customHeight="1">
      <c r="A30" s="6">
        <v>28</v>
      </c>
      <c r="B30" s="8" t="s">
        <v>62</v>
      </c>
      <c r="C30" s="8" t="s">
        <v>5</v>
      </c>
      <c r="D30" s="8" t="s">
        <v>235</v>
      </c>
      <c r="E30" s="18" t="s">
        <v>230</v>
      </c>
      <c r="F30" s="12" t="s">
        <v>273</v>
      </c>
      <c r="G30" s="16">
        <v>0</v>
      </c>
      <c r="H30" s="22">
        <f t="shared" si="0"/>
        <v>0</v>
      </c>
      <c r="I30" s="20">
        <f t="shared" si="1"/>
        <v>0</v>
      </c>
    </row>
    <row r="31" spans="1:9">
      <c r="A31" s="6">
        <v>29</v>
      </c>
      <c r="B31" s="8" t="s">
        <v>62</v>
      </c>
      <c r="C31" s="8" t="s">
        <v>68</v>
      </c>
      <c r="D31" s="8" t="s">
        <v>281</v>
      </c>
      <c r="E31" s="11">
        <v>19535</v>
      </c>
      <c r="F31" s="16">
        <v>233</v>
      </c>
      <c r="G31" s="16">
        <v>600</v>
      </c>
      <c r="H31" s="22">
        <f>G31*170*1.2</f>
        <v>122400</v>
      </c>
      <c r="I31" s="20">
        <f t="shared" si="1"/>
        <v>244800</v>
      </c>
    </row>
    <row r="32" spans="1:9">
      <c r="A32" s="6">
        <v>30</v>
      </c>
      <c r="B32" s="8" t="s">
        <v>62</v>
      </c>
      <c r="C32" s="8" t="s">
        <v>68</v>
      </c>
      <c r="D32" s="8" t="s">
        <v>211</v>
      </c>
      <c r="E32" s="11">
        <v>37793</v>
      </c>
      <c r="F32" s="16">
        <v>209</v>
      </c>
      <c r="G32" s="16">
        <v>600</v>
      </c>
      <c r="H32" s="22">
        <f>G32*170*1.2</f>
        <v>122400</v>
      </c>
      <c r="I32" s="20">
        <f t="shared" si="1"/>
        <v>244800</v>
      </c>
    </row>
    <row r="33" spans="1:9">
      <c r="A33" s="6">
        <v>31</v>
      </c>
      <c r="B33" s="8" t="s">
        <v>62</v>
      </c>
      <c r="C33" s="8" t="s">
        <v>5</v>
      </c>
      <c r="D33" s="8" t="s">
        <v>212</v>
      </c>
      <c r="E33" s="11">
        <v>42359</v>
      </c>
      <c r="F33" s="16">
        <v>660</v>
      </c>
      <c r="G33" s="16">
        <v>660</v>
      </c>
      <c r="H33" s="22">
        <f t="shared" si="0"/>
        <v>112200</v>
      </c>
      <c r="I33" s="20">
        <f t="shared" si="1"/>
        <v>224400</v>
      </c>
    </row>
    <row r="34" spans="1:9" ht="32.4">
      <c r="A34" s="6">
        <v>32</v>
      </c>
      <c r="B34" s="8" t="s">
        <v>213</v>
      </c>
      <c r="C34" s="8" t="s">
        <v>35</v>
      </c>
      <c r="D34" s="32" t="s">
        <v>300</v>
      </c>
      <c r="E34" s="15">
        <v>10236</v>
      </c>
      <c r="F34" s="16">
        <v>135</v>
      </c>
      <c r="G34" s="16">
        <v>600</v>
      </c>
      <c r="H34" s="22">
        <f t="shared" si="0"/>
        <v>102000</v>
      </c>
      <c r="I34" s="20">
        <f t="shared" si="1"/>
        <v>204000</v>
      </c>
    </row>
    <row r="35" spans="1:9" ht="17.399999999999999" customHeight="1">
      <c r="A35" s="6">
        <v>33</v>
      </c>
      <c r="B35" s="8" t="s">
        <v>62</v>
      </c>
      <c r="C35" s="8" t="s">
        <v>5</v>
      </c>
      <c r="D35" s="8" t="s">
        <v>77</v>
      </c>
      <c r="E35" s="18" t="s">
        <v>230</v>
      </c>
      <c r="F35" s="12" t="s">
        <v>273</v>
      </c>
      <c r="G35" s="16">
        <v>0</v>
      </c>
      <c r="H35" s="22">
        <f t="shared" si="0"/>
        <v>0</v>
      </c>
      <c r="I35" s="20">
        <f t="shared" si="1"/>
        <v>0</v>
      </c>
    </row>
    <row r="36" spans="1:9">
      <c r="A36" s="6">
        <v>34</v>
      </c>
      <c r="B36" s="8" t="s">
        <v>62</v>
      </c>
      <c r="C36" s="8" t="s">
        <v>5</v>
      </c>
      <c r="D36" s="24" t="s">
        <v>251</v>
      </c>
      <c r="E36" s="15">
        <v>18687</v>
      </c>
      <c r="F36" s="16">
        <v>784</v>
      </c>
      <c r="G36" s="16">
        <v>784</v>
      </c>
      <c r="H36" s="22">
        <f t="shared" si="0"/>
        <v>133280</v>
      </c>
      <c r="I36" s="20">
        <f t="shared" si="1"/>
        <v>266560</v>
      </c>
    </row>
    <row r="37" spans="1:9">
      <c r="A37" s="6">
        <v>35</v>
      </c>
      <c r="B37" s="8" t="s">
        <v>78</v>
      </c>
      <c r="C37" s="8" t="s">
        <v>5</v>
      </c>
      <c r="D37" s="8" t="s">
        <v>214</v>
      </c>
      <c r="E37" s="15">
        <v>29735</v>
      </c>
      <c r="F37" s="16">
        <v>1153</v>
      </c>
      <c r="G37" s="16">
        <v>1153</v>
      </c>
      <c r="H37" s="22">
        <f t="shared" si="0"/>
        <v>196010</v>
      </c>
      <c r="I37" s="20">
        <f t="shared" si="1"/>
        <v>392020</v>
      </c>
    </row>
    <row r="38" spans="1:9">
      <c r="A38" s="6">
        <v>36</v>
      </c>
      <c r="B38" s="8" t="s">
        <v>78</v>
      </c>
      <c r="C38" s="25" t="s">
        <v>282</v>
      </c>
      <c r="D38" s="8" t="s">
        <v>283</v>
      </c>
      <c r="E38" s="15">
        <v>18211</v>
      </c>
      <c r="F38" s="16">
        <v>697</v>
      </c>
      <c r="G38" s="16">
        <v>697</v>
      </c>
      <c r="H38" s="22">
        <f t="shared" si="0"/>
        <v>118490</v>
      </c>
      <c r="I38" s="20">
        <f t="shared" si="1"/>
        <v>236980</v>
      </c>
    </row>
    <row r="39" spans="1:9">
      <c r="A39" s="6">
        <v>37</v>
      </c>
      <c r="B39" s="8" t="s">
        <v>78</v>
      </c>
      <c r="C39" s="25" t="s">
        <v>282</v>
      </c>
      <c r="D39" s="8" t="s">
        <v>284</v>
      </c>
      <c r="E39" s="11">
        <v>28098</v>
      </c>
      <c r="F39" s="16">
        <v>556</v>
      </c>
      <c r="G39" s="16">
        <v>600</v>
      </c>
      <c r="H39" s="22">
        <f t="shared" si="0"/>
        <v>102000</v>
      </c>
      <c r="I39" s="20">
        <f t="shared" si="1"/>
        <v>204000</v>
      </c>
    </row>
    <row r="40" spans="1:9">
      <c r="A40" s="6">
        <v>38</v>
      </c>
      <c r="B40" s="8" t="s">
        <v>78</v>
      </c>
      <c r="C40" s="25" t="s">
        <v>282</v>
      </c>
      <c r="D40" s="8" t="s">
        <v>285</v>
      </c>
      <c r="E40" s="11">
        <v>18145</v>
      </c>
      <c r="F40" s="16">
        <v>579</v>
      </c>
      <c r="G40" s="16">
        <v>600</v>
      </c>
      <c r="H40" s="22">
        <f t="shared" si="0"/>
        <v>102000</v>
      </c>
      <c r="I40" s="20">
        <f t="shared" si="1"/>
        <v>204000</v>
      </c>
    </row>
    <row r="41" spans="1:9">
      <c r="A41" s="6">
        <v>39</v>
      </c>
      <c r="B41" s="8" t="s">
        <v>88</v>
      </c>
      <c r="C41" s="8" t="s">
        <v>5</v>
      </c>
      <c r="D41" s="8" t="s">
        <v>286</v>
      </c>
      <c r="E41" s="15">
        <v>27346</v>
      </c>
      <c r="F41" s="16">
        <v>866</v>
      </c>
      <c r="G41" s="16">
        <v>866</v>
      </c>
      <c r="H41" s="22">
        <f t="shared" si="0"/>
        <v>147220</v>
      </c>
      <c r="I41" s="20">
        <f t="shared" si="1"/>
        <v>294440</v>
      </c>
    </row>
    <row r="42" spans="1:9">
      <c r="A42" s="6">
        <v>40</v>
      </c>
      <c r="B42" s="8" t="s">
        <v>88</v>
      </c>
      <c r="C42" s="8" t="s">
        <v>5</v>
      </c>
      <c r="D42" s="8" t="s">
        <v>215</v>
      </c>
      <c r="E42" s="15">
        <v>40891</v>
      </c>
      <c r="F42" s="16">
        <v>1523</v>
      </c>
      <c r="G42" s="16">
        <v>1523</v>
      </c>
      <c r="H42" s="22">
        <f t="shared" si="0"/>
        <v>258910</v>
      </c>
      <c r="I42" s="20">
        <f t="shared" si="1"/>
        <v>517820</v>
      </c>
    </row>
    <row r="43" spans="1:9">
      <c r="A43" s="6">
        <v>41</v>
      </c>
      <c r="B43" s="8" t="s">
        <v>99</v>
      </c>
      <c r="C43" s="8" t="s">
        <v>5</v>
      </c>
      <c r="D43" s="8" t="s">
        <v>216</v>
      </c>
      <c r="E43" s="11">
        <v>35725</v>
      </c>
      <c r="F43" s="16">
        <v>1021</v>
      </c>
      <c r="G43" s="16">
        <v>1021</v>
      </c>
      <c r="H43" s="22">
        <f t="shared" si="0"/>
        <v>173570</v>
      </c>
      <c r="I43" s="20">
        <f t="shared" si="1"/>
        <v>347140</v>
      </c>
    </row>
    <row r="44" spans="1:9">
      <c r="A44" s="6">
        <v>42</v>
      </c>
      <c r="B44" s="8" t="s">
        <v>99</v>
      </c>
      <c r="C44" s="8" t="s">
        <v>5</v>
      </c>
      <c r="D44" s="8" t="s">
        <v>217</v>
      </c>
      <c r="E44" s="15">
        <v>45168</v>
      </c>
      <c r="F44" s="16">
        <v>2018</v>
      </c>
      <c r="G44" s="16">
        <v>2018</v>
      </c>
      <c r="H44" s="22">
        <f t="shared" si="0"/>
        <v>343060</v>
      </c>
      <c r="I44" s="20">
        <f t="shared" si="1"/>
        <v>686120</v>
      </c>
    </row>
    <row r="45" spans="1:9" ht="32.4">
      <c r="A45" s="6">
        <v>43</v>
      </c>
      <c r="B45" s="8" t="s">
        <v>99</v>
      </c>
      <c r="C45" s="8" t="s">
        <v>5</v>
      </c>
      <c r="D45" s="8" t="s">
        <v>231</v>
      </c>
      <c r="E45" s="11">
        <v>80583</v>
      </c>
      <c r="F45" s="16">
        <v>1145</v>
      </c>
      <c r="G45" s="16">
        <v>1145</v>
      </c>
      <c r="H45" s="22">
        <f t="shared" si="0"/>
        <v>194650</v>
      </c>
      <c r="I45" s="20">
        <f t="shared" si="1"/>
        <v>389300</v>
      </c>
    </row>
    <row r="46" spans="1:9">
      <c r="A46" s="6">
        <v>44</v>
      </c>
      <c r="B46" s="8" t="s">
        <v>109</v>
      </c>
      <c r="C46" s="25" t="s">
        <v>282</v>
      </c>
      <c r="D46" s="8" t="s">
        <v>287</v>
      </c>
      <c r="E46" s="15">
        <v>30329</v>
      </c>
      <c r="F46" s="16">
        <v>982</v>
      </c>
      <c r="G46" s="16">
        <v>982</v>
      </c>
      <c r="H46" s="22">
        <f t="shared" si="0"/>
        <v>166940</v>
      </c>
      <c r="I46" s="20">
        <f t="shared" si="1"/>
        <v>333880</v>
      </c>
    </row>
    <row r="47" spans="1:9">
      <c r="A47" s="6">
        <v>45</v>
      </c>
      <c r="B47" s="8" t="s">
        <v>109</v>
      </c>
      <c r="C47" s="8" t="s">
        <v>5</v>
      </c>
      <c r="D47" s="8" t="s">
        <v>218</v>
      </c>
      <c r="E47" s="15">
        <v>44961</v>
      </c>
      <c r="F47" s="16">
        <v>405</v>
      </c>
      <c r="G47" s="16">
        <v>600</v>
      </c>
      <c r="H47" s="22">
        <f t="shared" si="0"/>
        <v>102000</v>
      </c>
      <c r="I47" s="20">
        <f t="shared" si="1"/>
        <v>204000</v>
      </c>
    </row>
    <row r="48" spans="1:9">
      <c r="A48" s="6">
        <v>46</v>
      </c>
      <c r="B48" s="8" t="s">
        <v>109</v>
      </c>
      <c r="C48" s="8" t="s">
        <v>5</v>
      </c>
      <c r="D48" s="8" t="s">
        <v>219</v>
      </c>
      <c r="E48" s="15">
        <v>28910</v>
      </c>
      <c r="F48" s="16">
        <v>1161</v>
      </c>
      <c r="G48" s="16">
        <v>1161</v>
      </c>
      <c r="H48" s="22">
        <f t="shared" si="0"/>
        <v>197370</v>
      </c>
      <c r="I48" s="20">
        <f t="shared" si="1"/>
        <v>394740</v>
      </c>
    </row>
    <row r="49" spans="1:9" ht="31.2" customHeight="1">
      <c r="A49" s="6">
        <v>47</v>
      </c>
      <c r="B49" s="8" t="s">
        <v>109</v>
      </c>
      <c r="C49" s="8" t="s">
        <v>5</v>
      </c>
      <c r="D49" s="8" t="s">
        <v>220</v>
      </c>
      <c r="E49" s="29" t="s">
        <v>230</v>
      </c>
      <c r="F49" s="5" t="s">
        <v>273</v>
      </c>
      <c r="G49" s="5" t="s">
        <v>230</v>
      </c>
      <c r="H49" s="22"/>
      <c r="I49" s="20">
        <f t="shared" si="1"/>
        <v>0</v>
      </c>
    </row>
    <row r="50" spans="1:9">
      <c r="A50" s="6">
        <v>48</v>
      </c>
      <c r="B50" s="8" t="s">
        <v>128</v>
      </c>
      <c r="C50" s="8" t="s">
        <v>5</v>
      </c>
      <c r="D50" s="8" t="s">
        <v>221</v>
      </c>
      <c r="E50" s="15">
        <v>23096</v>
      </c>
      <c r="F50" s="16">
        <v>959</v>
      </c>
      <c r="G50" s="16">
        <v>959</v>
      </c>
      <c r="H50" s="22">
        <f t="shared" si="0"/>
        <v>163030</v>
      </c>
      <c r="I50" s="20">
        <f t="shared" si="1"/>
        <v>326060</v>
      </c>
    </row>
    <row r="51" spans="1:9">
      <c r="A51" s="6">
        <v>49</v>
      </c>
      <c r="B51" s="8" t="s">
        <v>128</v>
      </c>
      <c r="C51" s="8" t="s">
        <v>5</v>
      </c>
      <c r="D51" s="8" t="s">
        <v>288</v>
      </c>
      <c r="E51" s="15">
        <v>48190</v>
      </c>
      <c r="F51" s="16">
        <v>1609</v>
      </c>
      <c r="G51" s="16">
        <v>1609</v>
      </c>
      <c r="H51" s="22">
        <f t="shared" si="0"/>
        <v>273530</v>
      </c>
      <c r="I51" s="20">
        <f t="shared" si="1"/>
        <v>547060</v>
      </c>
    </row>
    <row r="52" spans="1:9">
      <c r="A52" s="6">
        <v>50</v>
      </c>
      <c r="B52" s="8" t="s">
        <v>128</v>
      </c>
      <c r="C52" s="8" t="s">
        <v>5</v>
      </c>
      <c r="D52" s="8" t="s">
        <v>222</v>
      </c>
      <c r="E52" s="11">
        <v>16480</v>
      </c>
      <c r="F52" s="16">
        <v>469</v>
      </c>
      <c r="G52" s="16">
        <v>600</v>
      </c>
      <c r="H52" s="22">
        <f t="shared" si="0"/>
        <v>102000</v>
      </c>
      <c r="I52" s="20">
        <f t="shared" si="1"/>
        <v>204000</v>
      </c>
    </row>
    <row r="53" spans="1:9">
      <c r="A53" s="6">
        <v>51</v>
      </c>
      <c r="B53" s="8" t="s">
        <v>128</v>
      </c>
      <c r="C53" s="8" t="s">
        <v>5</v>
      </c>
      <c r="D53" s="8" t="s">
        <v>223</v>
      </c>
      <c r="E53" s="11">
        <v>37771</v>
      </c>
      <c r="F53" s="16">
        <v>1534</v>
      </c>
      <c r="G53" s="16">
        <v>1534</v>
      </c>
      <c r="H53" s="22">
        <f t="shared" si="0"/>
        <v>260780</v>
      </c>
      <c r="I53" s="20">
        <f t="shared" si="1"/>
        <v>521560</v>
      </c>
    </row>
    <row r="54" spans="1:9">
      <c r="A54" s="6">
        <v>52</v>
      </c>
      <c r="B54" s="8" t="s">
        <v>145</v>
      </c>
      <c r="C54" s="8" t="s">
        <v>5</v>
      </c>
      <c r="D54" s="8" t="s">
        <v>224</v>
      </c>
      <c r="E54" s="15">
        <v>40295</v>
      </c>
      <c r="F54" s="16">
        <v>1332</v>
      </c>
      <c r="G54" s="16">
        <v>1332</v>
      </c>
      <c r="H54" s="22">
        <f t="shared" si="0"/>
        <v>226440</v>
      </c>
      <c r="I54" s="20">
        <f t="shared" si="1"/>
        <v>452880</v>
      </c>
    </row>
    <row r="55" spans="1:9">
      <c r="A55" s="6">
        <v>53</v>
      </c>
      <c r="B55" s="8" t="s">
        <v>145</v>
      </c>
      <c r="C55" s="14" t="s">
        <v>256</v>
      </c>
      <c r="D55" s="8" t="s">
        <v>289</v>
      </c>
      <c r="E55" s="11">
        <v>18858</v>
      </c>
      <c r="F55" s="16">
        <v>528</v>
      </c>
      <c r="G55" s="16">
        <v>600</v>
      </c>
      <c r="H55" s="22">
        <f t="shared" si="0"/>
        <v>102000</v>
      </c>
      <c r="I55" s="20">
        <f t="shared" si="1"/>
        <v>204000</v>
      </c>
    </row>
    <row r="56" spans="1:9">
      <c r="A56" s="6">
        <v>54</v>
      </c>
      <c r="B56" s="8" t="s">
        <v>156</v>
      </c>
      <c r="C56" s="25" t="s">
        <v>282</v>
      </c>
      <c r="D56" s="8" t="s">
        <v>290</v>
      </c>
      <c r="E56" s="11">
        <v>11676</v>
      </c>
      <c r="F56" s="16">
        <v>300</v>
      </c>
      <c r="G56" s="16">
        <v>600</v>
      </c>
      <c r="H56" s="22">
        <f t="shared" si="0"/>
        <v>102000</v>
      </c>
      <c r="I56" s="20">
        <f t="shared" si="1"/>
        <v>204000</v>
      </c>
    </row>
    <row r="57" spans="1:9">
      <c r="A57" s="6">
        <v>55</v>
      </c>
      <c r="B57" s="8" t="s">
        <v>156</v>
      </c>
      <c r="C57" s="25" t="s">
        <v>282</v>
      </c>
      <c r="D57" s="8" t="s">
        <v>291</v>
      </c>
      <c r="E57" s="11">
        <v>23450</v>
      </c>
      <c r="F57" s="16">
        <v>589</v>
      </c>
      <c r="G57" s="16">
        <v>600</v>
      </c>
      <c r="H57" s="22">
        <f t="shared" si="0"/>
        <v>102000</v>
      </c>
      <c r="I57" s="20">
        <f t="shared" si="1"/>
        <v>204000</v>
      </c>
    </row>
    <row r="58" spans="1:9" ht="34.799999999999997" customHeight="1">
      <c r="A58" s="6">
        <v>56</v>
      </c>
      <c r="B58" s="8" t="s">
        <v>156</v>
      </c>
      <c r="C58" s="8" t="s">
        <v>5</v>
      </c>
      <c r="D58" s="8" t="s">
        <v>232</v>
      </c>
      <c r="E58" s="11">
        <v>32629</v>
      </c>
      <c r="F58" s="16">
        <v>708</v>
      </c>
      <c r="G58" s="16">
        <v>708</v>
      </c>
      <c r="H58" s="22">
        <f t="shared" si="0"/>
        <v>120360</v>
      </c>
      <c r="I58" s="20">
        <f t="shared" si="1"/>
        <v>240720</v>
      </c>
    </row>
    <row r="59" spans="1:9" ht="32.4">
      <c r="A59" s="6">
        <v>57</v>
      </c>
      <c r="B59" s="8" t="s">
        <v>169</v>
      </c>
      <c r="C59" s="8" t="s">
        <v>5</v>
      </c>
      <c r="D59" s="8" t="s">
        <v>225</v>
      </c>
      <c r="E59" s="15">
        <v>22508</v>
      </c>
      <c r="F59" s="16">
        <v>769</v>
      </c>
      <c r="G59" s="16">
        <v>769</v>
      </c>
      <c r="H59" s="22">
        <f t="shared" si="0"/>
        <v>130730</v>
      </c>
      <c r="I59" s="20">
        <f t="shared" si="1"/>
        <v>261460</v>
      </c>
    </row>
    <row r="60" spans="1:9">
      <c r="A60" s="6">
        <v>58</v>
      </c>
      <c r="B60" s="8" t="s">
        <v>169</v>
      </c>
      <c r="C60" s="8" t="s">
        <v>68</v>
      </c>
      <c r="D60" s="8" t="s">
        <v>226</v>
      </c>
      <c r="E60" s="11">
        <v>10299</v>
      </c>
      <c r="F60" s="16">
        <v>146</v>
      </c>
      <c r="G60" s="16">
        <v>600</v>
      </c>
      <c r="H60" s="22">
        <f t="shared" ref="H60:H62" si="2">G60*170*1.2</f>
        <v>122400</v>
      </c>
      <c r="I60" s="20">
        <f t="shared" si="1"/>
        <v>244800</v>
      </c>
    </row>
    <row r="61" spans="1:9">
      <c r="A61" s="6">
        <v>59</v>
      </c>
      <c r="B61" s="8" t="s">
        <v>227</v>
      </c>
      <c r="C61" s="8" t="s">
        <v>68</v>
      </c>
      <c r="D61" s="8" t="s">
        <v>228</v>
      </c>
      <c r="E61" s="11">
        <v>15718</v>
      </c>
      <c r="F61" s="16">
        <v>163</v>
      </c>
      <c r="G61" s="16">
        <v>600</v>
      </c>
      <c r="H61" s="22">
        <f t="shared" si="2"/>
        <v>122400</v>
      </c>
      <c r="I61" s="20">
        <f t="shared" si="1"/>
        <v>244800</v>
      </c>
    </row>
    <row r="62" spans="1:9">
      <c r="A62" s="6">
        <v>60</v>
      </c>
      <c r="B62" s="8" t="s">
        <v>179</v>
      </c>
      <c r="C62" s="8" t="s">
        <v>68</v>
      </c>
      <c r="D62" s="8" t="s">
        <v>229</v>
      </c>
      <c r="E62" s="15">
        <v>10794</v>
      </c>
      <c r="F62" s="16">
        <v>195</v>
      </c>
      <c r="G62" s="16">
        <v>600</v>
      </c>
      <c r="H62" s="22">
        <f t="shared" si="2"/>
        <v>122400</v>
      </c>
      <c r="I62" s="20">
        <f t="shared" si="1"/>
        <v>244800</v>
      </c>
    </row>
    <row r="63" spans="1:9" ht="44.4" customHeight="1">
      <c r="A63" s="6"/>
      <c r="B63" s="37" t="s">
        <v>302</v>
      </c>
      <c r="C63" s="38"/>
      <c r="D63" s="38" t="s">
        <v>294</v>
      </c>
      <c r="E63" s="15"/>
      <c r="F63" s="19"/>
      <c r="G63" s="18"/>
      <c r="H63" s="15">
        <v>50000</v>
      </c>
      <c r="I63" s="20">
        <f t="shared" si="1"/>
        <v>100000</v>
      </c>
    </row>
    <row r="64" spans="1:9" ht="39" customHeight="1">
      <c r="A64" s="35"/>
      <c r="B64" s="8"/>
      <c r="C64" s="8"/>
      <c r="D64" s="8" t="s">
        <v>292</v>
      </c>
      <c r="E64" s="15">
        <f>SUM(E3:E62)</f>
        <v>1849151</v>
      </c>
      <c r="F64" s="16">
        <f>SUM(F3:F62)</f>
        <v>55603</v>
      </c>
      <c r="G64" s="16"/>
      <c r="H64" s="22">
        <f>SUM(H3:H62:H63)</f>
        <v>10294030</v>
      </c>
    </row>
    <row r="65" spans="2:6">
      <c r="B65" s="34"/>
      <c r="C65" s="34"/>
      <c r="D65" s="34"/>
      <c r="F65" s="20"/>
    </row>
    <row r="66" spans="2:6">
      <c r="F66" s="26"/>
    </row>
  </sheetData>
  <autoFilter ref="A2:H64"/>
  <mergeCells count="1">
    <mergeCell ref="A1:H1"/>
  </mergeCells>
  <phoneticPr fontId="1" type="noConversion"/>
  <pageMargins left="0.43" right="0.43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國小各校補助金額</vt:lpstr>
      <vt:lpstr>國中各校補助金額</vt:lpstr>
      <vt:lpstr>國小各校補助金額!Print_Titles</vt:lpstr>
      <vt:lpstr>國中各校補助金額!Print_Titles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林翠玲</dc:creator>
  <cp:lastModifiedBy>teacher</cp:lastModifiedBy>
  <cp:lastPrinted>2019-12-10T07:02:40Z</cp:lastPrinted>
  <dcterms:created xsi:type="dcterms:W3CDTF">2017-01-23T05:33:56Z</dcterms:created>
  <dcterms:modified xsi:type="dcterms:W3CDTF">2019-12-12T00:31:15Z</dcterms:modified>
</cp:coreProperties>
</file>